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jzagorka2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4" i="1" l="1"/>
  <c r="D89" i="1"/>
  <c r="D87" i="1"/>
  <c r="D85" i="1"/>
  <c r="D83" i="1"/>
  <c r="D81" i="1"/>
  <c r="D79" i="1"/>
  <c r="D77" i="1"/>
  <c r="D75" i="1"/>
  <c r="D73" i="1"/>
  <c r="D71" i="1"/>
  <c r="D69" i="1"/>
  <c r="D67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1" i="1"/>
  <c r="D29" i="1"/>
  <c r="D27" i="1"/>
  <c r="D25" i="1"/>
  <c r="D23" i="1"/>
  <c r="D21" i="1"/>
  <c r="D19" i="1"/>
  <c r="D17" i="1"/>
  <c r="D15" i="1"/>
  <c r="D13" i="1"/>
  <c r="D11" i="1"/>
  <c r="D8" i="1"/>
  <c r="D115" i="1" l="1"/>
</calcChain>
</file>

<file path=xl/sharedStrings.xml><?xml version="1.0" encoding="utf-8"?>
<sst xmlns="http://schemas.openxmlformats.org/spreadsheetml/2006/main" count="306" uniqueCount="136">
  <si>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</si>
  <si>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</si>
  <si>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</si>
  <si>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</si>
  <si>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</si>
  <si>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</si>
  <si>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</si>
  <si>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</si>
  <si>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M.J.ZAGORKE_x000D_
ŠTEFANOVEČKA CESTA 67_x000D_
ZAGREB_x000D_
Tel: +385(1)2993953   Fax: +385(1)2911354_x000D_
OIB: 89692114282_x000D_
Mail: racunovodstvo@os-mjzagorke-zg.skole.hr_x000D_
IBAN: HR0923900011100025881</t>
  </si>
  <si>
    <t>Isplata Sredstava Za Razdoblje: 01.01.2025 Do 31.01.2025</t>
  </si>
  <si>
    <t>R-GLOBAL d.o.o.</t>
  </si>
  <si>
    <t>93152082975</t>
  </si>
  <si>
    <t>ZAGREB 10000</t>
  </si>
  <si>
    <t>USLUGE TEKUĆEG I INVESTICIJSKOG ODRŽAVANJA</t>
  </si>
  <si>
    <t>OŠ M.J.ZAGORKE</t>
  </si>
  <si>
    <t>Ukupno:</t>
  </si>
  <si>
    <t>MAR- MIR PROMET</t>
  </si>
  <si>
    <t>90591998649</t>
  </si>
  <si>
    <t>MATERIJAL I DIJELOVI ZA TEKUĆE I INVESTICIJSKO ODRŽAVANJE</t>
  </si>
  <si>
    <t>OSTALI NESPOMENUTI RASHODI POSLOVANJA</t>
  </si>
  <si>
    <t>AGROPROTEINKA-ENERGIJA d.o.o.</t>
  </si>
  <si>
    <t>90174095121</t>
  </si>
  <si>
    <t>10360 SESVETE</t>
  </si>
  <si>
    <t>USLUGE TELEFONA, POŠTE I PRIJEVOZA</t>
  </si>
  <si>
    <t>Ivero d.o.o.</t>
  </si>
  <si>
    <t>89206455960</t>
  </si>
  <si>
    <t>10000 Zagreb</t>
  </si>
  <si>
    <t>HP-HRVATSKA POŠTA D.D.</t>
  </si>
  <si>
    <t>87311810356</t>
  </si>
  <si>
    <t>10000 ZAGREB</t>
  </si>
  <si>
    <t>KORTING d.o.o.</t>
  </si>
  <si>
    <t>86758421778</t>
  </si>
  <si>
    <t>ZAGREB</t>
  </si>
  <si>
    <t>STAKLO GALANTERIJA +</t>
  </si>
  <si>
    <t>86080086645</t>
  </si>
  <si>
    <t>FINANCIJSKA AGENCIJA</t>
  </si>
  <si>
    <t>85821130368</t>
  </si>
  <si>
    <t>BANKARSKE USLUGE I USLUGE PLATNOG PROMETA</t>
  </si>
  <si>
    <t>ČISTOĆA  D.O.O.-85584865987</t>
  </si>
  <si>
    <t>85584865987</t>
  </si>
  <si>
    <t>KOMUNALNE USLUGE</t>
  </si>
  <si>
    <t>VODOOPSKRBA I ODVODNJA</t>
  </si>
  <si>
    <t>83416546499</t>
  </si>
  <si>
    <t>ZET d.o.o.</t>
  </si>
  <si>
    <t>82031999604</t>
  </si>
  <si>
    <t>LEXPERA d.o.o.</t>
  </si>
  <si>
    <t>79506290597</t>
  </si>
  <si>
    <t>UREDSKI MATERIJAL I OSTALI MATERIJALNI RASHODI</t>
  </si>
  <si>
    <t>HZOŠ HRVATSKA ZAJEDNICA OŠ--78661516143</t>
  </si>
  <si>
    <t>78661516143</t>
  </si>
  <si>
    <t>STRUČNO USAVRŠAVANJE ZAPOSLENIKA</t>
  </si>
  <si>
    <t>ČLANARINE</t>
  </si>
  <si>
    <t>HRVATSKI PLANINARSKI SAVEZ</t>
  </si>
  <si>
    <t>77156514497</t>
  </si>
  <si>
    <t>OPTIMUS LAB d.o.o.</t>
  </si>
  <si>
    <t>71981294715</t>
  </si>
  <si>
    <t>ČAKOVEC 40 000</t>
  </si>
  <si>
    <t>RAČUNALNE USLUGE</t>
  </si>
  <si>
    <t>TELEMACH HRVATSKA d.o.o.</t>
  </si>
  <si>
    <t>70133616033</t>
  </si>
  <si>
    <t>"NAKLADA SLAP"</t>
  </si>
  <si>
    <t>70108447975</t>
  </si>
  <si>
    <t>JASTREBARSKO</t>
  </si>
  <si>
    <t>TOKIĆ TRGOVINA d.o.o.</t>
  </si>
  <si>
    <t>68506332477</t>
  </si>
  <si>
    <t>HRT-HRVATSKA RADIOTELEVIZIJA+</t>
  </si>
  <si>
    <t>68419124305</t>
  </si>
  <si>
    <t>USLUGE PROMIDŽBE I INFORMIRANJA</t>
  </si>
  <si>
    <t>Dostava plina Zagreb d.o.o.</t>
  </si>
  <si>
    <t>64678690970</t>
  </si>
  <si>
    <t>ENERGIJA</t>
  </si>
  <si>
    <t>JEŽ SERVIS VL. VELJKO JEROMIĆ</t>
  </si>
  <si>
    <t>64260045109</t>
  </si>
  <si>
    <t>10410 VELIKA GORICA</t>
  </si>
  <si>
    <t>HEP OPSKRBA</t>
  </si>
  <si>
    <t>63073332379</t>
  </si>
  <si>
    <t>GRADSKI URED ZA IZGRADNJU</t>
  </si>
  <si>
    <t>61817894937</t>
  </si>
  <si>
    <t>TEHNO ZAGREB</t>
  </si>
  <si>
    <t>60557784734</t>
  </si>
  <si>
    <t>DUBROVNIK SUN+</t>
  </si>
  <si>
    <t>60174672203</t>
  </si>
  <si>
    <t>DUBROVNIK 20 000</t>
  </si>
  <si>
    <t>SLUŽBENA PUTOVANJA</t>
  </si>
  <si>
    <t>LE MERIDIEN HOTEL LAV</t>
  </si>
  <si>
    <t>44693068925</t>
  </si>
  <si>
    <t>PODSTRANA 21312</t>
  </si>
  <si>
    <t>VINDIJA D.D.-MESO +</t>
  </si>
  <si>
    <t>44138062462</t>
  </si>
  <si>
    <t>VARAŽDIN</t>
  </si>
  <si>
    <t>MATERIJAL I SIROVINE</t>
  </si>
  <si>
    <t>EURO-MILK D.O.O.+</t>
  </si>
  <si>
    <t>37463678442</t>
  </si>
  <si>
    <t>10381 BEDENICA</t>
  </si>
  <si>
    <t>ZAVOD ZA JAVNO ZDRAVSTVO-33392005961 +</t>
  </si>
  <si>
    <t>33392005961</t>
  </si>
  <si>
    <t>ZDRAVSTVENE I VETERINARSKE USLUGE</t>
  </si>
  <si>
    <t>SPORT VISION</t>
  </si>
  <si>
    <t>30098672140</t>
  </si>
  <si>
    <t>Zagreb</t>
  </si>
  <si>
    <t>A1 Hrvatska d.o.o.</t>
  </si>
  <si>
    <t>29524210204</t>
  </si>
  <si>
    <t>ŠKOLSKE NOVINE</t>
  </si>
  <si>
    <t>24796394086</t>
  </si>
  <si>
    <t>E-SUSTAVI D.O.O.</t>
  </si>
  <si>
    <t>23773266371</t>
  </si>
  <si>
    <t>LINDSTROM d.o.o. za usluge</t>
  </si>
  <si>
    <t>17796122877</t>
  </si>
  <si>
    <t>AKD-ZAŠTITA D.O.O.</t>
  </si>
  <si>
    <t>09253797076</t>
  </si>
  <si>
    <t>Net-Mag d.o.o.</t>
  </si>
  <si>
    <t>09012552972</t>
  </si>
  <si>
    <t>UTIRUŠ</t>
  </si>
  <si>
    <t>08262555699</t>
  </si>
  <si>
    <t>TROGIR</t>
  </si>
  <si>
    <t>FORMAT A4 d.o.o.</t>
  </si>
  <si>
    <t>06130093663</t>
  </si>
  <si>
    <t>10410 Velika Gorica</t>
  </si>
  <si>
    <t>ZVIBOR d.o.o.</t>
  </si>
  <si>
    <t>03454358063</t>
  </si>
  <si>
    <t xml:space="preserve"> ZAGREB</t>
  </si>
  <si>
    <t>TIN-PROIZVODNJA +</t>
  </si>
  <si>
    <t>03394514113</t>
  </si>
  <si>
    <t>PLAĆE ZA REDOVAN RAD</t>
  </si>
  <si>
    <t>PLAĆA ZA PREKOVREMENI RAD</t>
  </si>
  <si>
    <t>PLAĆA ZA POSEBNE UVJETE RADA (7, 14, 21%)</t>
  </si>
  <si>
    <t>OSTALI RASHODI ZA ZAPOSLENE</t>
  </si>
  <si>
    <t>DOPRINOSI ZA ZDRAVSTVENO OSIGURANJE</t>
  </si>
  <si>
    <t>NAKNADE ZA PRIJEVOZ</t>
  </si>
  <si>
    <t>RASHODI ZA SLUŽBENU, RADNU I ZAŠTITNU ODJEĆU I OBUĆU</t>
  </si>
  <si>
    <t>INTELEKTUALNE I OSOBNE USLUGE</t>
  </si>
  <si>
    <t>NAKNADE ZA RAD PREDSTAVNIČKIH  I IZVRŠNIH TIJELA I SLIČNO</t>
  </si>
  <si>
    <t>REPREZENTACIJA</t>
  </si>
  <si>
    <t>PRISTOJBE I NAKNADE</t>
  </si>
  <si>
    <t>Sveukupno:</t>
  </si>
  <si>
    <t>BOLOVANJE NA TERET HZZO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</si>
</sst>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8"/>
  <sheetViews>
    <sheetView tabSelected="1" zoomScaleNormal="100" workbookViewId="0">
      <selection activeCell="A92" sqref="A92:XFD9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173.7</v>
      </c>
      <c r="E7" s="10">
        <v>3232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173.7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175.2</v>
      </c>
      <c r="E9" s="10">
        <v>3224</v>
      </c>
      <c r="F9" s="9" t="s">
        <v>18</v>
      </c>
      <c r="G9" s="27" t="s">
        <v>14</v>
      </c>
    </row>
    <row r="10" spans="1:7" x14ac:dyDescent="0.25">
      <c r="A10" s="9"/>
      <c r="B10" s="14"/>
      <c r="C10" s="10"/>
      <c r="D10" s="18">
        <v>110.26</v>
      </c>
      <c r="E10" s="10">
        <v>3299</v>
      </c>
      <c r="F10" s="9" t="s">
        <v>19</v>
      </c>
      <c r="G10" s="28" t="s">
        <v>14</v>
      </c>
    </row>
    <row r="11" spans="1:7" ht="27" customHeight="1" thickBot="1" x14ac:dyDescent="0.3">
      <c r="A11" s="21" t="s">
        <v>15</v>
      </c>
      <c r="B11" s="22"/>
      <c r="C11" s="23"/>
      <c r="D11" s="24">
        <f>SUM(D9:D10)</f>
        <v>285.45999999999998</v>
      </c>
      <c r="E11" s="23"/>
      <c r="F11" s="25"/>
      <c r="G11" s="26"/>
    </row>
    <row r="12" spans="1:7" x14ac:dyDescent="0.25">
      <c r="A12" s="9" t="s">
        <v>20</v>
      </c>
      <c r="B12" s="14" t="s">
        <v>21</v>
      </c>
      <c r="C12" s="10" t="s">
        <v>22</v>
      </c>
      <c r="D12" s="18">
        <v>318.61</v>
      </c>
      <c r="E12" s="10">
        <v>3231</v>
      </c>
      <c r="F12" s="9" t="s">
        <v>23</v>
      </c>
      <c r="G12" s="27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SUM(D12:D12)</f>
        <v>318.61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138.97999999999999</v>
      </c>
      <c r="E14" s="10">
        <v>3299</v>
      </c>
      <c r="F14" s="9" t="s">
        <v>19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138.97999999999999</v>
      </c>
      <c r="E15" s="23"/>
      <c r="F15" s="25"/>
      <c r="G15" s="26"/>
    </row>
    <row r="16" spans="1:7" x14ac:dyDescent="0.25">
      <c r="A16" s="9" t="s">
        <v>27</v>
      </c>
      <c r="B16" s="14" t="s">
        <v>28</v>
      </c>
      <c r="C16" s="10" t="s">
        <v>29</v>
      </c>
      <c r="D16" s="18">
        <v>15.1</v>
      </c>
      <c r="E16" s="10">
        <v>3231</v>
      </c>
      <c r="F16" s="9" t="s">
        <v>23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15.1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32</v>
      </c>
      <c r="D18" s="18">
        <v>550</v>
      </c>
      <c r="E18" s="10">
        <v>3232</v>
      </c>
      <c r="F18" s="9" t="s">
        <v>13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550</v>
      </c>
      <c r="E19" s="23"/>
      <c r="F19" s="25"/>
      <c r="G19" s="26"/>
    </row>
    <row r="20" spans="1:7" x14ac:dyDescent="0.25">
      <c r="A20" s="9" t="s">
        <v>33</v>
      </c>
      <c r="B20" s="14" t="s">
        <v>34</v>
      </c>
      <c r="C20" s="10" t="s">
        <v>32</v>
      </c>
      <c r="D20" s="18">
        <v>576.20000000000005</v>
      </c>
      <c r="E20" s="10">
        <v>3232</v>
      </c>
      <c r="F20" s="9" t="s">
        <v>13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576.20000000000005</v>
      </c>
      <c r="E21" s="23"/>
      <c r="F21" s="25"/>
      <c r="G21" s="26"/>
    </row>
    <row r="22" spans="1:7" x14ac:dyDescent="0.25">
      <c r="A22" s="9" t="s">
        <v>35</v>
      </c>
      <c r="B22" s="14" t="s">
        <v>36</v>
      </c>
      <c r="C22" s="10" t="s">
        <v>32</v>
      </c>
      <c r="D22" s="18">
        <v>10.210000000000001</v>
      </c>
      <c r="E22" s="10">
        <v>3431</v>
      </c>
      <c r="F22" s="9" t="s">
        <v>37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10.210000000000001</v>
      </c>
      <c r="E23" s="23"/>
      <c r="F23" s="25"/>
      <c r="G23" s="26"/>
    </row>
    <row r="24" spans="1:7" x14ac:dyDescent="0.25">
      <c r="A24" s="9" t="s">
        <v>38</v>
      </c>
      <c r="B24" s="14" t="s">
        <v>39</v>
      </c>
      <c r="C24" s="10" t="s">
        <v>32</v>
      </c>
      <c r="D24" s="18">
        <v>477.61</v>
      </c>
      <c r="E24" s="10">
        <v>3234</v>
      </c>
      <c r="F24" s="9" t="s">
        <v>40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477.61</v>
      </c>
      <c r="E25" s="23"/>
      <c r="F25" s="25"/>
      <c r="G25" s="26"/>
    </row>
    <row r="26" spans="1:7" x14ac:dyDescent="0.25">
      <c r="A26" s="9" t="s">
        <v>41</v>
      </c>
      <c r="B26" s="14" t="s">
        <v>42</v>
      </c>
      <c r="C26" s="10" t="s">
        <v>32</v>
      </c>
      <c r="D26" s="18">
        <v>873.79</v>
      </c>
      <c r="E26" s="10">
        <v>3234</v>
      </c>
      <c r="F26" s="9" t="s">
        <v>40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873.79</v>
      </c>
      <c r="E27" s="23"/>
      <c r="F27" s="25"/>
      <c r="G27" s="26"/>
    </row>
    <row r="28" spans="1:7" x14ac:dyDescent="0.25">
      <c r="A28" s="9" t="s">
        <v>43</v>
      </c>
      <c r="B28" s="14" t="s">
        <v>44</v>
      </c>
      <c r="C28" s="10" t="s">
        <v>32</v>
      </c>
      <c r="D28" s="18">
        <v>1807.78</v>
      </c>
      <c r="E28" s="10">
        <v>3231</v>
      </c>
      <c r="F28" s="9" t="s">
        <v>23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1807.78</v>
      </c>
      <c r="E29" s="23"/>
      <c r="F29" s="25"/>
      <c r="G29" s="26"/>
    </row>
    <row r="30" spans="1:7" x14ac:dyDescent="0.25">
      <c r="A30" s="9" t="s">
        <v>45</v>
      </c>
      <c r="B30" s="14" t="s">
        <v>46</v>
      </c>
      <c r="C30" s="10" t="s">
        <v>29</v>
      </c>
      <c r="D30" s="18">
        <v>49.78</v>
      </c>
      <c r="E30" s="10">
        <v>3221</v>
      </c>
      <c r="F30" s="9" t="s">
        <v>47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49.78</v>
      </c>
      <c r="E31" s="23"/>
      <c r="F31" s="25"/>
      <c r="G31" s="26"/>
    </row>
    <row r="32" spans="1:7" x14ac:dyDescent="0.25">
      <c r="A32" s="9" t="s">
        <v>48</v>
      </c>
      <c r="B32" s="14" t="s">
        <v>49</v>
      </c>
      <c r="C32" s="10" t="s">
        <v>32</v>
      </c>
      <c r="D32" s="18">
        <v>200</v>
      </c>
      <c r="E32" s="10">
        <v>3213</v>
      </c>
      <c r="F32" s="9" t="s">
        <v>50</v>
      </c>
      <c r="G32" s="27" t="s">
        <v>14</v>
      </c>
    </row>
    <row r="33" spans="1:7" x14ac:dyDescent="0.25">
      <c r="A33" s="9"/>
      <c r="B33" s="14"/>
      <c r="C33" s="10"/>
      <c r="D33" s="18">
        <v>55</v>
      </c>
      <c r="E33" s="10">
        <v>3294</v>
      </c>
      <c r="F33" s="9" t="s">
        <v>51</v>
      </c>
      <c r="G33" s="28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SUM(D32:D33)</f>
        <v>255</v>
      </c>
      <c r="E34" s="23"/>
      <c r="F34" s="25"/>
      <c r="G34" s="26"/>
    </row>
    <row r="35" spans="1:7" x14ac:dyDescent="0.25">
      <c r="A35" s="9" t="s">
        <v>52</v>
      </c>
      <c r="B35" s="14" t="s">
        <v>53</v>
      </c>
      <c r="C35" s="10" t="s">
        <v>29</v>
      </c>
      <c r="D35" s="18">
        <v>19.899999999999999</v>
      </c>
      <c r="E35" s="10">
        <v>3221</v>
      </c>
      <c r="F35" s="9" t="s">
        <v>47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19.899999999999999</v>
      </c>
      <c r="E36" s="23"/>
      <c r="F36" s="25"/>
      <c r="G36" s="26"/>
    </row>
    <row r="37" spans="1:7" x14ac:dyDescent="0.25">
      <c r="A37" s="9" t="s">
        <v>54</v>
      </c>
      <c r="B37" s="14" t="s">
        <v>55</v>
      </c>
      <c r="C37" s="10" t="s">
        <v>56</v>
      </c>
      <c r="D37" s="18">
        <v>316.26</v>
      </c>
      <c r="E37" s="10">
        <v>3238</v>
      </c>
      <c r="F37" s="9" t="s">
        <v>57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316.26</v>
      </c>
      <c r="E38" s="23"/>
      <c r="F38" s="25"/>
      <c r="G38" s="26"/>
    </row>
    <row r="39" spans="1:7" x14ac:dyDescent="0.25">
      <c r="A39" s="9" t="s">
        <v>58</v>
      </c>
      <c r="B39" s="14" t="s">
        <v>59</v>
      </c>
      <c r="C39" s="10" t="s">
        <v>12</v>
      </c>
      <c r="D39" s="18">
        <v>28.71</v>
      </c>
      <c r="E39" s="10">
        <v>3231</v>
      </c>
      <c r="F39" s="9" t="s">
        <v>23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28.71</v>
      </c>
      <c r="E40" s="23"/>
      <c r="F40" s="25"/>
      <c r="G40" s="26"/>
    </row>
    <row r="41" spans="1:7" x14ac:dyDescent="0.25">
      <c r="A41" s="9" t="s">
        <v>60</v>
      </c>
      <c r="B41" s="14" t="s">
        <v>61</v>
      </c>
      <c r="C41" s="10" t="s">
        <v>62</v>
      </c>
      <c r="D41" s="18">
        <v>3287.92</v>
      </c>
      <c r="E41" s="10">
        <v>3221</v>
      </c>
      <c r="F41" s="9" t="s">
        <v>47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3287.92</v>
      </c>
      <c r="E42" s="23"/>
      <c r="F42" s="25"/>
      <c r="G42" s="26"/>
    </row>
    <row r="43" spans="1:7" x14ac:dyDescent="0.25">
      <c r="A43" s="9" t="s">
        <v>63</v>
      </c>
      <c r="B43" s="14" t="s">
        <v>64</v>
      </c>
      <c r="C43" s="10" t="s">
        <v>32</v>
      </c>
      <c r="D43" s="18">
        <v>638.19000000000005</v>
      </c>
      <c r="E43" s="10">
        <v>3221</v>
      </c>
      <c r="F43" s="9" t="s">
        <v>47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638.19000000000005</v>
      </c>
      <c r="E44" s="23"/>
      <c r="F44" s="25"/>
      <c r="G44" s="26"/>
    </row>
    <row r="45" spans="1:7" x14ac:dyDescent="0.25">
      <c r="A45" s="9" t="s">
        <v>65</v>
      </c>
      <c r="B45" s="14" t="s">
        <v>66</v>
      </c>
      <c r="C45" s="10" t="s">
        <v>32</v>
      </c>
      <c r="D45" s="18">
        <v>10.62</v>
      </c>
      <c r="E45" s="10">
        <v>3233</v>
      </c>
      <c r="F45" s="9" t="s">
        <v>67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10.62</v>
      </c>
      <c r="E46" s="23"/>
      <c r="F46" s="25"/>
      <c r="G46" s="26"/>
    </row>
    <row r="47" spans="1:7" x14ac:dyDescent="0.25">
      <c r="A47" s="9" t="s">
        <v>68</v>
      </c>
      <c r="B47" s="14" t="s">
        <v>69</v>
      </c>
      <c r="C47" s="10" t="s">
        <v>26</v>
      </c>
      <c r="D47" s="18">
        <v>50.4</v>
      </c>
      <c r="E47" s="10">
        <v>3223</v>
      </c>
      <c r="F47" s="9" t="s">
        <v>70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50.4</v>
      </c>
      <c r="E48" s="23"/>
      <c r="F48" s="25"/>
      <c r="G48" s="26"/>
    </row>
    <row r="49" spans="1:7" x14ac:dyDescent="0.25">
      <c r="A49" s="9" t="s">
        <v>71</v>
      </c>
      <c r="B49" s="14" t="s">
        <v>72</v>
      </c>
      <c r="C49" s="10" t="s">
        <v>73</v>
      </c>
      <c r="D49" s="18">
        <v>312.5</v>
      </c>
      <c r="E49" s="10">
        <v>3232</v>
      </c>
      <c r="F49" s="9" t="s">
        <v>13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312.5</v>
      </c>
      <c r="E50" s="23"/>
      <c r="F50" s="25"/>
      <c r="G50" s="26"/>
    </row>
    <row r="51" spans="1:7" x14ac:dyDescent="0.25">
      <c r="A51" s="9" t="s">
        <v>74</v>
      </c>
      <c r="B51" s="14" t="s">
        <v>75</v>
      </c>
      <c r="C51" s="10" t="s">
        <v>32</v>
      </c>
      <c r="D51" s="18">
        <v>2590.4899999999998</v>
      </c>
      <c r="E51" s="10">
        <v>3223</v>
      </c>
      <c r="F51" s="9" t="s">
        <v>70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2590.4899999999998</v>
      </c>
      <c r="E52" s="23"/>
      <c r="F52" s="25"/>
      <c r="G52" s="26"/>
    </row>
    <row r="53" spans="1:7" x14ac:dyDescent="0.25">
      <c r="A53" s="9" t="s">
        <v>76</v>
      </c>
      <c r="B53" s="14" t="s">
        <v>77</v>
      </c>
      <c r="C53" s="10" t="s">
        <v>32</v>
      </c>
      <c r="D53" s="18">
        <v>86.19</v>
      </c>
      <c r="E53" s="10">
        <v>3234</v>
      </c>
      <c r="F53" s="9" t="s">
        <v>40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86.19</v>
      </c>
      <c r="E54" s="23"/>
      <c r="F54" s="25"/>
      <c r="G54" s="26"/>
    </row>
    <row r="55" spans="1:7" x14ac:dyDescent="0.25">
      <c r="A55" s="9" t="s">
        <v>78</v>
      </c>
      <c r="B55" s="14" t="s">
        <v>79</v>
      </c>
      <c r="C55" s="10" t="s">
        <v>32</v>
      </c>
      <c r="D55" s="18">
        <v>265.06</v>
      </c>
      <c r="E55" s="10">
        <v>3232</v>
      </c>
      <c r="F55" s="9" t="s">
        <v>13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265.06</v>
      </c>
      <c r="E56" s="23"/>
      <c r="F56" s="25"/>
      <c r="G56" s="26"/>
    </row>
    <row r="57" spans="1:7" x14ac:dyDescent="0.25">
      <c r="A57" s="9" t="s">
        <v>80</v>
      </c>
      <c r="B57" s="14" t="s">
        <v>81</v>
      </c>
      <c r="C57" s="10" t="s">
        <v>82</v>
      </c>
      <c r="D57" s="18">
        <v>937.6</v>
      </c>
      <c r="E57" s="10">
        <v>3211</v>
      </c>
      <c r="F57" s="9" t="s">
        <v>83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937.6</v>
      </c>
      <c r="E58" s="23"/>
      <c r="F58" s="25"/>
      <c r="G58" s="26"/>
    </row>
    <row r="59" spans="1:7" x14ac:dyDescent="0.25">
      <c r="A59" s="9" t="s">
        <v>84</v>
      </c>
      <c r="B59" s="14" t="s">
        <v>85</v>
      </c>
      <c r="C59" s="10" t="s">
        <v>86</v>
      </c>
      <c r="D59" s="18">
        <v>409.5</v>
      </c>
      <c r="E59" s="10">
        <v>3211</v>
      </c>
      <c r="F59" s="9" t="s">
        <v>83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409.5</v>
      </c>
      <c r="E60" s="23"/>
      <c r="F60" s="25"/>
      <c r="G60" s="26"/>
    </row>
    <row r="61" spans="1:7" x14ac:dyDescent="0.25">
      <c r="A61" s="9" t="s">
        <v>87</v>
      </c>
      <c r="B61" s="14" t="s">
        <v>88</v>
      </c>
      <c r="C61" s="10" t="s">
        <v>89</v>
      </c>
      <c r="D61" s="18">
        <v>1256.71</v>
      </c>
      <c r="E61" s="10">
        <v>3222</v>
      </c>
      <c r="F61" s="9" t="s">
        <v>90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1256.71</v>
      </c>
      <c r="E62" s="23"/>
      <c r="F62" s="25"/>
      <c r="G62" s="26"/>
    </row>
    <row r="63" spans="1:7" x14ac:dyDescent="0.25">
      <c r="A63" s="9" t="s">
        <v>91</v>
      </c>
      <c r="B63" s="14" t="s">
        <v>92</v>
      </c>
      <c r="C63" s="10" t="s">
        <v>93</v>
      </c>
      <c r="D63" s="18">
        <v>185.22</v>
      </c>
      <c r="E63" s="10">
        <v>3222</v>
      </c>
      <c r="F63" s="9" t="s">
        <v>90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185.22</v>
      </c>
      <c r="E64" s="23"/>
      <c r="F64" s="25"/>
      <c r="G64" s="26"/>
    </row>
    <row r="65" spans="1:7" x14ac:dyDescent="0.25">
      <c r="A65" s="9" t="s">
        <v>94</v>
      </c>
      <c r="B65" s="14" t="s">
        <v>95</v>
      </c>
      <c r="C65" s="10" t="s">
        <v>32</v>
      </c>
      <c r="D65" s="18">
        <v>184.15</v>
      </c>
      <c r="E65" s="10">
        <v>3236</v>
      </c>
      <c r="F65" s="9" t="s">
        <v>96</v>
      </c>
      <c r="G65" s="27" t="s">
        <v>14</v>
      </c>
    </row>
    <row r="66" spans="1:7" x14ac:dyDescent="0.25">
      <c r="A66" s="9"/>
      <c r="B66" s="14"/>
      <c r="C66" s="10"/>
      <c r="D66" s="18">
        <v>154.04</v>
      </c>
      <c r="E66" s="10">
        <v>3299</v>
      </c>
      <c r="F66" s="9" t="s">
        <v>19</v>
      </c>
      <c r="G66" s="28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SUM(D65:D66)</f>
        <v>338.19</v>
      </c>
      <c r="E67" s="23"/>
      <c r="F67" s="25"/>
      <c r="G67" s="26"/>
    </row>
    <row r="68" spans="1:7" x14ac:dyDescent="0.25">
      <c r="A68" s="9" t="s">
        <v>97</v>
      </c>
      <c r="B68" s="14" t="s">
        <v>98</v>
      </c>
      <c r="C68" s="10" t="s">
        <v>99</v>
      </c>
      <c r="D68" s="18">
        <v>132.99</v>
      </c>
      <c r="E68" s="10">
        <v>3299</v>
      </c>
      <c r="F68" s="9" t="s">
        <v>19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132.99</v>
      </c>
      <c r="E69" s="23"/>
      <c r="F69" s="25"/>
      <c r="G69" s="26"/>
    </row>
    <row r="70" spans="1:7" x14ac:dyDescent="0.25">
      <c r="A70" s="9" t="s">
        <v>100</v>
      </c>
      <c r="B70" s="14" t="s">
        <v>101</v>
      </c>
      <c r="C70" s="10" t="s">
        <v>32</v>
      </c>
      <c r="D70" s="18">
        <v>182.17</v>
      </c>
      <c r="E70" s="10">
        <v>3231</v>
      </c>
      <c r="F70" s="9" t="s">
        <v>23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182.17</v>
      </c>
      <c r="E71" s="23"/>
      <c r="F71" s="25"/>
      <c r="G71" s="26"/>
    </row>
    <row r="72" spans="1:7" x14ac:dyDescent="0.25">
      <c r="A72" s="9" t="s">
        <v>102</v>
      </c>
      <c r="B72" s="14" t="s">
        <v>103</v>
      </c>
      <c r="C72" s="10" t="s">
        <v>32</v>
      </c>
      <c r="D72" s="18">
        <v>55</v>
      </c>
      <c r="E72" s="10">
        <v>3221</v>
      </c>
      <c r="F72" s="9" t="s">
        <v>47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55</v>
      </c>
      <c r="E73" s="23"/>
      <c r="F73" s="25"/>
      <c r="G73" s="26"/>
    </row>
    <row r="74" spans="1:7" x14ac:dyDescent="0.25">
      <c r="A74" s="9" t="s">
        <v>104</v>
      </c>
      <c r="B74" s="14" t="s">
        <v>105</v>
      </c>
      <c r="C74" s="10" t="s">
        <v>29</v>
      </c>
      <c r="D74" s="18">
        <v>165.9</v>
      </c>
      <c r="E74" s="10">
        <v>3299</v>
      </c>
      <c r="F74" s="9" t="s">
        <v>19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165.9</v>
      </c>
      <c r="E75" s="23"/>
      <c r="F75" s="25"/>
      <c r="G75" s="26"/>
    </row>
    <row r="76" spans="1:7" x14ac:dyDescent="0.25">
      <c r="A76" s="9" t="s">
        <v>106</v>
      </c>
      <c r="B76" s="14" t="s">
        <v>107</v>
      </c>
      <c r="C76" s="10" t="s">
        <v>26</v>
      </c>
      <c r="D76" s="18">
        <v>62.25</v>
      </c>
      <c r="E76" s="10">
        <v>3232</v>
      </c>
      <c r="F76" s="9" t="s">
        <v>13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62.25</v>
      </c>
      <c r="E77" s="23"/>
      <c r="F77" s="25"/>
      <c r="G77" s="26"/>
    </row>
    <row r="78" spans="1:7" x14ac:dyDescent="0.25">
      <c r="A78" s="9" t="s">
        <v>108</v>
      </c>
      <c r="B78" s="14" t="s">
        <v>109</v>
      </c>
      <c r="C78" s="10" t="s">
        <v>29</v>
      </c>
      <c r="D78" s="18">
        <v>49.6</v>
      </c>
      <c r="E78" s="10">
        <v>3234</v>
      </c>
      <c r="F78" s="9" t="s">
        <v>40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49.6</v>
      </c>
      <c r="E79" s="23"/>
      <c r="F79" s="25"/>
      <c r="G79" s="26"/>
    </row>
    <row r="80" spans="1:7" x14ac:dyDescent="0.25">
      <c r="A80" s="9" t="s">
        <v>110</v>
      </c>
      <c r="B80" s="14" t="s">
        <v>111</v>
      </c>
      <c r="C80" s="10" t="s">
        <v>99</v>
      </c>
      <c r="D80" s="18">
        <v>55</v>
      </c>
      <c r="E80" s="10">
        <v>3238</v>
      </c>
      <c r="F80" s="9" t="s">
        <v>57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55</v>
      </c>
      <c r="E81" s="23"/>
      <c r="F81" s="25"/>
      <c r="G81" s="26"/>
    </row>
    <row r="82" spans="1:7" x14ac:dyDescent="0.25">
      <c r="A82" s="9" t="s">
        <v>112</v>
      </c>
      <c r="B82" s="14" t="s">
        <v>113</v>
      </c>
      <c r="C82" s="10" t="s">
        <v>114</v>
      </c>
      <c r="D82" s="18">
        <v>135</v>
      </c>
      <c r="E82" s="10">
        <v>3294</v>
      </c>
      <c r="F82" s="9" t="s">
        <v>51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135</v>
      </c>
      <c r="E83" s="23"/>
      <c r="F83" s="25"/>
      <c r="G83" s="26"/>
    </row>
    <row r="84" spans="1:7" x14ac:dyDescent="0.25">
      <c r="A84" s="9" t="s">
        <v>115</v>
      </c>
      <c r="B84" s="14" t="s">
        <v>116</v>
      </c>
      <c r="C84" s="10" t="s">
        <v>117</v>
      </c>
      <c r="D84" s="18">
        <v>473.11</v>
      </c>
      <c r="E84" s="10">
        <v>3221</v>
      </c>
      <c r="F84" s="9" t="s">
        <v>47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473.11</v>
      </c>
      <c r="E85" s="23"/>
      <c r="F85" s="25"/>
      <c r="G85" s="26"/>
    </row>
    <row r="86" spans="1:7" x14ac:dyDescent="0.25">
      <c r="A86" s="9" t="s">
        <v>118</v>
      </c>
      <c r="B86" s="14" t="s">
        <v>119</v>
      </c>
      <c r="C86" s="10" t="s">
        <v>120</v>
      </c>
      <c r="D86" s="18">
        <v>42.88</v>
      </c>
      <c r="E86" s="10">
        <v>3221</v>
      </c>
      <c r="F86" s="9" t="s">
        <v>47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42.88</v>
      </c>
      <c r="E87" s="23"/>
      <c r="F87" s="25"/>
      <c r="G87" s="26"/>
    </row>
    <row r="88" spans="1:7" x14ac:dyDescent="0.25">
      <c r="A88" s="9" t="s">
        <v>121</v>
      </c>
      <c r="B88" s="14" t="s">
        <v>122</v>
      </c>
      <c r="C88" s="10" t="s">
        <v>32</v>
      </c>
      <c r="D88" s="18">
        <v>2255.6799999999998</v>
      </c>
      <c r="E88" s="10">
        <v>3222</v>
      </c>
      <c r="F88" s="9" t="s">
        <v>90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2255.6799999999998</v>
      </c>
      <c r="E89" s="23"/>
      <c r="F89" s="25"/>
      <c r="G89" s="26"/>
    </row>
    <row r="90" spans="1:7" x14ac:dyDescent="0.25">
      <c r="A90" s="9"/>
      <c r="B90" s="14"/>
      <c r="C90" s="10"/>
      <c r="D90" s="18">
        <v>287164.92</v>
      </c>
      <c r="E90" s="10">
        <v>3111</v>
      </c>
      <c r="F90" s="9" t="s">
        <v>123</v>
      </c>
      <c r="G90" s="28" t="s">
        <v>14</v>
      </c>
    </row>
    <row r="91" spans="1:7" x14ac:dyDescent="0.25">
      <c r="A91" s="9"/>
      <c r="B91" s="14"/>
      <c r="C91" s="10"/>
      <c r="D91" s="18">
        <v>7526.89</v>
      </c>
      <c r="E91" s="10">
        <v>3113</v>
      </c>
      <c r="F91" s="9" t="s">
        <v>124</v>
      </c>
      <c r="G91" s="28" t="s">
        <v>14</v>
      </c>
    </row>
    <row r="92" spans="1:7" x14ac:dyDescent="0.25">
      <c r="A92" s="9"/>
      <c r="B92" s="14"/>
      <c r="C92" s="10"/>
      <c r="D92" s="18">
        <v>2368.1999999999998</v>
      </c>
      <c r="E92" s="10">
        <v>3114</v>
      </c>
      <c r="F92" s="9" t="s">
        <v>125</v>
      </c>
      <c r="G92" s="28" t="s">
        <v>14</v>
      </c>
    </row>
    <row r="93" spans="1:7" x14ac:dyDescent="0.25">
      <c r="A93" s="9"/>
      <c r="B93" s="14"/>
      <c r="C93" s="10"/>
      <c r="D93" s="18">
        <v>300</v>
      </c>
      <c r="E93" s="10">
        <v>3121</v>
      </c>
      <c r="F93" s="9" t="s">
        <v>126</v>
      </c>
      <c r="G93" s="28" t="s">
        <v>14</v>
      </c>
    </row>
    <row r="94" spans="1:7" x14ac:dyDescent="0.25">
      <c r="A94" s="9"/>
      <c r="B94" s="14"/>
      <c r="C94" s="10"/>
      <c r="D94" s="18">
        <v>392.68</v>
      </c>
      <c r="E94" s="10">
        <v>3121</v>
      </c>
      <c r="F94" s="9" t="s">
        <v>126</v>
      </c>
      <c r="G94" s="28" t="s">
        <v>14</v>
      </c>
    </row>
    <row r="95" spans="1:7" x14ac:dyDescent="0.25">
      <c r="A95" s="9"/>
      <c r="B95" s="14"/>
      <c r="C95" s="10"/>
      <c r="D95" s="18">
        <v>882.88</v>
      </c>
      <c r="E95" s="10">
        <v>3121</v>
      </c>
      <c r="F95" s="9" t="s">
        <v>126</v>
      </c>
      <c r="G95" s="28" t="s">
        <v>14</v>
      </c>
    </row>
    <row r="96" spans="1:7" x14ac:dyDescent="0.25">
      <c r="A96" s="9"/>
      <c r="B96" s="14"/>
      <c r="C96" s="10"/>
      <c r="D96" s="18">
        <v>2225.2399999999998</v>
      </c>
      <c r="E96" s="10">
        <v>1291</v>
      </c>
      <c r="F96" s="9" t="s">
        <v>135</v>
      </c>
      <c r="G96" s="28" t="s">
        <v>14</v>
      </c>
    </row>
    <row r="97" spans="1:7" x14ac:dyDescent="0.25">
      <c r="A97" s="9"/>
      <c r="B97" s="14"/>
      <c r="C97" s="10"/>
      <c r="D97" s="18">
        <v>46413.89</v>
      </c>
      <c r="E97" s="10">
        <v>3132</v>
      </c>
      <c r="F97" s="9" t="s">
        <v>127</v>
      </c>
      <c r="G97" s="28" t="s">
        <v>14</v>
      </c>
    </row>
    <row r="98" spans="1:7" x14ac:dyDescent="0.25">
      <c r="A98" s="9"/>
      <c r="B98" s="14"/>
      <c r="C98" s="10"/>
      <c r="D98" s="18">
        <v>30</v>
      </c>
      <c r="E98" s="10">
        <v>3211</v>
      </c>
      <c r="F98" s="9" t="s">
        <v>83</v>
      </c>
      <c r="G98" s="28" t="s">
        <v>14</v>
      </c>
    </row>
    <row r="99" spans="1:7" x14ac:dyDescent="0.25">
      <c r="A99" s="9"/>
      <c r="B99" s="14"/>
      <c r="C99" s="10"/>
      <c r="D99" s="18">
        <v>209.2</v>
      </c>
      <c r="E99" s="10">
        <v>3211</v>
      </c>
      <c r="F99" s="9" t="s">
        <v>83</v>
      </c>
      <c r="G99" s="28" t="s">
        <v>14</v>
      </c>
    </row>
    <row r="100" spans="1:7" x14ac:dyDescent="0.25">
      <c r="A100" s="9"/>
      <c r="B100" s="14"/>
      <c r="C100" s="10"/>
      <c r="D100" s="18">
        <v>1347.1</v>
      </c>
      <c r="E100" s="10">
        <v>3212</v>
      </c>
      <c r="F100" s="9" t="s">
        <v>128</v>
      </c>
      <c r="G100" s="28" t="s">
        <v>14</v>
      </c>
    </row>
    <row r="101" spans="1:7" x14ac:dyDescent="0.25">
      <c r="A101" s="9"/>
      <c r="B101" s="14"/>
      <c r="C101" s="10"/>
      <c r="D101" s="18">
        <v>6803.63</v>
      </c>
      <c r="E101" s="10">
        <v>3212</v>
      </c>
      <c r="F101" s="9" t="s">
        <v>128</v>
      </c>
      <c r="G101" s="28" t="s">
        <v>14</v>
      </c>
    </row>
    <row r="102" spans="1:7" x14ac:dyDescent="0.25">
      <c r="A102" s="9"/>
      <c r="B102" s="14"/>
      <c r="C102" s="10"/>
      <c r="D102" s="18">
        <v>80</v>
      </c>
      <c r="E102" s="10">
        <v>3213</v>
      </c>
      <c r="F102" s="9" t="s">
        <v>50</v>
      </c>
      <c r="G102" s="28" t="s">
        <v>14</v>
      </c>
    </row>
    <row r="103" spans="1:7" x14ac:dyDescent="0.25">
      <c r="A103" s="9"/>
      <c r="B103" s="14"/>
      <c r="C103" s="10"/>
      <c r="D103" s="18">
        <v>131.76</v>
      </c>
      <c r="E103" s="10">
        <v>3224</v>
      </c>
      <c r="F103" s="9" t="s">
        <v>18</v>
      </c>
      <c r="G103" s="28" t="s">
        <v>14</v>
      </c>
    </row>
    <row r="104" spans="1:7" x14ac:dyDescent="0.25">
      <c r="A104" s="9"/>
      <c r="B104" s="14"/>
      <c r="C104" s="10"/>
      <c r="D104" s="18">
        <v>203.87</v>
      </c>
      <c r="E104" s="10">
        <v>3227</v>
      </c>
      <c r="F104" s="9" t="s">
        <v>129</v>
      </c>
      <c r="G104" s="28" t="s">
        <v>14</v>
      </c>
    </row>
    <row r="105" spans="1:7" x14ac:dyDescent="0.25">
      <c r="A105" s="9"/>
      <c r="B105" s="14"/>
      <c r="C105" s="10"/>
      <c r="D105" s="18">
        <v>-576.20000000000005</v>
      </c>
      <c r="E105" s="10">
        <v>3232</v>
      </c>
      <c r="F105" s="9" t="s">
        <v>13</v>
      </c>
      <c r="G105" s="28" t="s">
        <v>14</v>
      </c>
    </row>
    <row r="106" spans="1:7" x14ac:dyDescent="0.25">
      <c r="A106" s="9"/>
      <c r="B106" s="14"/>
      <c r="C106" s="10"/>
      <c r="D106" s="18">
        <v>173.07</v>
      </c>
      <c r="E106" s="10">
        <v>3237</v>
      </c>
      <c r="F106" s="9" t="s">
        <v>130</v>
      </c>
      <c r="G106" s="28" t="s">
        <v>14</v>
      </c>
    </row>
    <row r="107" spans="1:7" x14ac:dyDescent="0.25">
      <c r="A107" s="9"/>
      <c r="B107" s="14"/>
      <c r="C107" s="10"/>
      <c r="D107" s="18">
        <v>726.32</v>
      </c>
      <c r="E107" s="10">
        <v>3291</v>
      </c>
      <c r="F107" s="9" t="s">
        <v>131</v>
      </c>
      <c r="G107" s="28" t="s">
        <v>14</v>
      </c>
    </row>
    <row r="108" spans="1:7" x14ac:dyDescent="0.25">
      <c r="A108" s="9"/>
      <c r="B108" s="14"/>
      <c r="C108" s="10"/>
      <c r="D108" s="18">
        <v>18.96</v>
      </c>
      <c r="E108" s="10">
        <v>3293</v>
      </c>
      <c r="F108" s="9" t="s">
        <v>132</v>
      </c>
      <c r="G108" s="28" t="s">
        <v>14</v>
      </c>
    </row>
    <row r="109" spans="1:7" x14ac:dyDescent="0.25">
      <c r="A109" s="9"/>
      <c r="B109" s="14"/>
      <c r="C109" s="10"/>
      <c r="D109" s="18">
        <v>99.55</v>
      </c>
      <c r="E109" s="10">
        <v>3295</v>
      </c>
      <c r="F109" s="9" t="s">
        <v>133</v>
      </c>
      <c r="G109" s="28" t="s">
        <v>14</v>
      </c>
    </row>
    <row r="110" spans="1:7" x14ac:dyDescent="0.25">
      <c r="A110" s="9"/>
      <c r="B110" s="14"/>
      <c r="C110" s="10"/>
      <c r="D110" s="18">
        <v>724</v>
      </c>
      <c r="E110" s="10">
        <v>3295</v>
      </c>
      <c r="F110" s="9" t="s">
        <v>133</v>
      </c>
      <c r="G110" s="28" t="s">
        <v>14</v>
      </c>
    </row>
    <row r="111" spans="1:7" x14ac:dyDescent="0.25">
      <c r="A111" s="9"/>
      <c r="B111" s="14"/>
      <c r="C111" s="10"/>
      <c r="D111" s="18">
        <v>80</v>
      </c>
      <c r="E111" s="10">
        <v>3299</v>
      </c>
      <c r="F111" s="9" t="s">
        <v>19</v>
      </c>
      <c r="G111" s="28" t="s">
        <v>14</v>
      </c>
    </row>
    <row r="112" spans="1:7" x14ac:dyDescent="0.25">
      <c r="A112" s="9"/>
      <c r="B112" s="14"/>
      <c r="C112" s="10"/>
      <c r="D112" s="18">
        <v>104.8</v>
      </c>
      <c r="E112" s="10">
        <v>3299</v>
      </c>
      <c r="F112" s="9" t="s">
        <v>19</v>
      </c>
      <c r="G112" s="28" t="s">
        <v>14</v>
      </c>
    </row>
    <row r="113" spans="1:7" x14ac:dyDescent="0.25">
      <c r="A113" s="9"/>
      <c r="B113" s="14"/>
      <c r="C113" s="10"/>
      <c r="D113" s="18">
        <v>257.5</v>
      </c>
      <c r="E113" s="10">
        <v>3431</v>
      </c>
      <c r="F113" s="9" t="s">
        <v>37</v>
      </c>
      <c r="G113" s="28" t="s">
        <v>14</v>
      </c>
    </row>
    <row r="114" spans="1:7" ht="21" customHeight="1" thickBot="1" x14ac:dyDescent="0.3">
      <c r="A114" s="21" t="s">
        <v>15</v>
      </c>
      <c r="B114" s="22"/>
      <c r="C114" s="23"/>
      <c r="D114" s="24">
        <f>SUM(D90:D113)</f>
        <v>357688.26</v>
      </c>
      <c r="E114" s="23"/>
      <c r="F114" s="25"/>
      <c r="G114" s="26"/>
    </row>
    <row r="115" spans="1:7" ht="15.75" thickBot="1" x14ac:dyDescent="0.3">
      <c r="A115" s="29" t="s">
        <v>134</v>
      </c>
      <c r="B115" s="30"/>
      <c r="C115" s="31"/>
      <c r="D115" s="32">
        <f>SUM(D8,D11,D13,D15,D17,D19,D21,D23,D25,D27,D29,D31,D34,D36,D38,D40,D42,D44,D46,D48,D50,D52,D54,D56,D58,D60,D62,D64,D67,D69,D71,D73,D75,D77,D79,D81,D83,D85,D87,D89,D114)</f>
        <v>377563.52</v>
      </c>
      <c r="E115" s="31"/>
      <c r="F115" s="33"/>
      <c r="G115" s="34"/>
    </row>
    <row r="116" spans="1:7" x14ac:dyDescent="0.25">
      <c r="A116" s="9"/>
      <c r="B116" s="14"/>
      <c r="C116" s="10"/>
      <c r="D116" s="18"/>
      <c r="E116" s="10"/>
      <c r="F116" s="9"/>
    </row>
    <row r="117" spans="1:7" x14ac:dyDescent="0.25">
      <c r="A117" s="9"/>
      <c r="B117" s="14"/>
      <c r="C117" s="10"/>
      <c r="D117" s="18"/>
      <c r="E117" s="10"/>
      <c r="F117" s="9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mjzagorka2</cp:lastModifiedBy>
  <dcterms:created xsi:type="dcterms:W3CDTF">2024-03-05T11:42:46Z</dcterms:created>
  <dcterms:modified xsi:type="dcterms:W3CDTF">2025-02-19T16:51:23Z</dcterms:modified>
</cp:coreProperties>
</file>