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gram365.sharepoint.com/sites/PLANIRANJEIODRAVANJE/Shared Documents/General/0 Projekti i investicije/APN/OŠ MARIJE JURIĆ ZAGORKE/Projekt sanacije zida i krova/Projektna dokumentacija/"/>
    </mc:Choice>
  </mc:AlternateContent>
  <xr:revisionPtr revIDLastSave="79" documentId="13_ncr:1_{29CAFFD0-097F-4B01-8179-DC160B57E669}" xr6:coauthVersionLast="47" xr6:coauthVersionMax="47" xr10:uidLastSave="{96656F86-681A-4C38-9F7B-09CD6E217100}"/>
  <bookViews>
    <workbookView xWindow="-28920" yWindow="-120" windowWidth="29040" windowHeight="15840" activeTab="2" xr2:uid="{7ACF02E4-96B1-4DD3-B273-36C3800CE146}"/>
  </bookViews>
  <sheets>
    <sheet name="Naslovnica" sheetId="4" r:id="rId1"/>
    <sheet name="Opći uvjeti" sheetId="6" r:id="rId2"/>
    <sheet name="Troškovnik" sheetId="11" r:id="rId3"/>
  </sheets>
  <definedNames>
    <definedName name="_xlnm.Print_Area" localSheetId="0">Naslovnica!$A$1:$I$47</definedName>
    <definedName name="_xlnm.Print_Area" localSheetId="1">'Opći uvjeti'!$A$1:$E$151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11" l="1"/>
  <c r="F18" i="11"/>
  <c r="F16" i="11"/>
  <c r="F15" i="11"/>
  <c r="F14" i="11"/>
  <c r="F85" i="11"/>
  <c r="F86" i="11" s="1"/>
  <c r="F27" i="11" l="1"/>
  <c r="F59" i="11"/>
  <c r="F80" i="11" l="1"/>
  <c r="F81" i="11" s="1"/>
  <c r="F73" i="11"/>
  <c r="F71" i="11"/>
  <c r="F69" i="11"/>
  <c r="F65" i="11"/>
  <c r="F66" i="11" s="1"/>
  <c r="F12" i="11" s="1"/>
  <c r="F60" i="11"/>
  <c r="F61" i="11" s="1"/>
  <c r="F51" i="11"/>
  <c r="F52" i="11" s="1"/>
  <c r="F10" i="11" s="1"/>
  <c r="F46" i="11"/>
  <c r="F43" i="11"/>
  <c r="F40" i="11"/>
  <c r="F32" i="11"/>
  <c r="F31" i="11"/>
  <c r="F30" i="11"/>
  <c r="F29" i="11"/>
  <c r="F28" i="11"/>
  <c r="F47" i="11" l="1"/>
  <c r="F35" i="11"/>
  <c r="F9" i="11"/>
  <c r="F74" i="11"/>
  <c r="F13" i="11" s="1"/>
  <c r="F11" i="11"/>
  <c r="F8" i="11" l="1"/>
  <c r="F19" i="11" l="1"/>
  <c r="F20" i="11" s="1"/>
</calcChain>
</file>

<file path=xl/sharedStrings.xml><?xml version="1.0" encoding="utf-8"?>
<sst xmlns="http://schemas.openxmlformats.org/spreadsheetml/2006/main" count="267" uniqueCount="229">
  <si>
    <t>Rudan d.o.o.</t>
  </si>
  <si>
    <t>9. rujan 1/H, 52341 Žminj</t>
  </si>
  <si>
    <t>OIB: 84430586938</t>
  </si>
  <si>
    <t>TROŠKOVNIK</t>
  </si>
  <si>
    <t>GRAĐEVINSKIH RADOVA</t>
  </si>
  <si>
    <t>INVESTITOR: Grad Zagreb
                          Trg Stjepana Radića 1, 10 000 Zagreb
                          OIB: 61817894937</t>
  </si>
  <si>
    <t>LOKACIJA: k.č.br. 6458/1, k.o. Donja Dubrava
                      Štefanečka cesta 67, 10 000 Zagreb</t>
  </si>
  <si>
    <t>Datum:</t>
  </si>
  <si>
    <t>veljača 2026.</t>
  </si>
  <si>
    <t>Izradio:</t>
  </si>
  <si>
    <t>Davor Mileta,  dipl.ing.građ.</t>
  </si>
  <si>
    <t>OPĆI UVJETI IZVOĐENJA RADOVA</t>
  </si>
  <si>
    <t xml:space="preserve">Izvođač je dužan pridržavati se svih važećih zakona, propisa i važećih normi.
Od početka radova do primopredaje izvođač je odgovoran za stvari i osobe koje se nalaze unutar gradilišta. Sve radove potrebno je izvesti od kvalitetnog materijala prema opisu, detaljima i pismenim uputama nadzora i/ili investitora.
Štete učinjene prigodom rada na vlastitim ili tuđim radovima imaju se ukloniti na račun počinitelja. Svi nekvalitetni radovi imaju se otkloniti ili zamijeniti ispravnim bez bilo kakve odštete izvođaču od strane investitora.
Ako opis koje stavke dovodi izvođača u sumnju o načinu izvedbe, treba pravovremeno tražiti objašnjenje od nadzora i/ili investitora. Eventualne izmjene materijala, te način izvedbe tijekom gradnje, moraju se izvršiti isključivo pismenim dogovorom s investitorom i/ili nadzorom. </t>
  </si>
  <si>
    <t>Jedinične i ukupne cijene upisane u troškovniku će uključivati pune vrijednosti radova opisane pod tim stavkama uključujući sve troškove koji mogu biti potrebni za opisane radove i uključujući sve privremene radove koji mogu biti potrebni i sve opće rizike i obveze, poput sljedećih:</t>
  </si>
  <si>
    <t>• opće obveze, odgovornosti i rizici vezani uz izvođenje radova,
• osiguranja (osiguranje za rad i opremu Izvođača, osiguranje u slučaju ozljeda osoblja i štete nad imovinom, osiguranje za osoblje Izvođača)
• sigurnost gradilišta i sigurnosne mjere, uključujući troškovi sjedišta Izvođača, uključujući poreze, doprinose i ostala davanja
• prijevoz do i sa gradilišta, kao i prijevoz po gradilištu
• ugrađeni materijali i korištena oprema i svi proizašli troškovi poput montaže, demontaže, transport do i sa gradilišta
• nabava materijala, skladištenje i svi proizašli troškovi poput dostave na gradilište i istovar
• smještaj za radnike, uredi, spremišta, osigurana telekomunikacija
• svi potrebni priključci na gradilištu i cijena korištenja priključaka
• rad i svi proizašli troškovi
• prekovremeni rad
• privremeni rad
• sustavi osiguranja kvalitete
• ostali pomoćni radovi poput postavljanje oplate, privremenih ograda i ostalih radova koji nisu izrijekom specificirani troškovnikom
• naknada za prouzročenu štetu ljudima i imovini, kao i troškovi vraćanja u prvobitno stanje zemlje koja je bila pogođena radovima
• osiguravanje dostatne površine za privremeno odlaganje otpada i svi proizašli troškovi
• troškovi za prekomjerno korištenje prometnica
• odlaganje i zbrinjavanje otpada
• testiranje i certificiranje materijala i tehnologija
• svi testovi pod opterećenjem
• priručnici o rukovanju i održavanju
• obrada podataka i dokumentacije
• troškovi Jamstvenog roka
• poreze i carinska davanja za koje ne postoji posebno predviđeno mjesto za upis u troškovniku,</t>
  </si>
  <si>
    <t>PRIPREMNI RADOVI (SKELA)</t>
  </si>
  <si>
    <t>OPĆI UVJETI</t>
  </si>
  <si>
    <t xml:space="preserve">Materijal za izradu skela mora biti potpuno ispravan. Odgovorna osoba dužna je izvršiti pregled materijala prije ugradbe. Skele moraju biti izvedene po mjerama i na način označen u statičkom računu i crtežima za skele.  
Skele moraju biti izvedene tako da se mogu skinuti lako, bez potresa i oštećenja konstrukcije koju podupiru ili uz koju su izvedene.
Odgovorna osoba dužna je prije upotrebe, jednom mjesečno u toku upotrebe i nakon dužeg prekida rada izvršiti pregled skele.
Izvedba lakih pokretnih skela do 2 m2 uključena je u standardnoj izvedbi ostalih građevinskih radova i ne obračunavaju se posebno. 
Pod nosivim skelama podrazumjevaju se skele izrađene sa svrhom da podnesu opterećenja oplate kod betonskih i armirano-betonskih radova, zidanih svodova i sličnih konstrukcija ili radi pridržavanja teških elemenata kod montaže i slično. Izrada skela prema opisu i pojedinim stavkama s izradom radnih podova, zaštitnih ograda (ako u pojedinim stavkama nije drugačije određeno), sidrenjem, podupiranjem i ukrućenjem skele.
Prijenos svega potrebnog materijala (drvene građe, željeznih bešavnih cijevi, spojnih sredstava) od deponija do mjesta izrade skele, skidanje skele sa spuštanjem materijala. Čišćenje materijala, vađenje čavala, prijenos na deponiju i sortiranje.
Izvedba svih pripremnih i pomoćnih radova na izradi skele kao: primjena odredaba važećih propisa zaštite na radu, uzimanje mjera na gradilištu, pregled prije ugradbe.
</t>
  </si>
  <si>
    <t>DEMONTAŽE I RUŠENJA</t>
  </si>
  <si>
    <t xml:space="preserve">Prije početka radova na rušenju ili uklanjanju dijela građevine obavezno isključiti sve postojeće instalacije (voda, struja i sl.)
Demontažu pojedinih elemenata građevine (vrata, prozori, sanitarni uređaji i drugo) koji se mogu ponovno upotrebiti u izvođenju potrebno je vršiti pažljivo vađenjem ili skidanjem konstrukcije da se ne oštete. Rušenje građevine ili nekog njenog dijela mora se vršiti samo s radnicima koji su stručno osposobljeni i obučeni za odnosni način rušenja, te pod neposrednom i stalnom kontrolom određene stručne osobe izvoditelja radova.
Ručno rušenje građevine mora se izvoditi postepeno odozgo naniže. Pojedini dijelovi zidova ne smiju  se ostavljati neporušeni,  nego se moraju rušiti istovremeno s ostalim djelovima građevine.
Ručno rušenje slobodno stojećih zidova smije se izvoditi samo pomoću odgovarajućih radnih skela. Rušenje zidova potkopavanjem je zabranjeno.
Kod rušenja posebno obratiti pažnu na zidove i elemente postojeće konstrukcije koji se ne ruše. U cijenu rušenja treba uključit sva potrebna podupiranja i zaštite istih zidova i elemenata konstrukcije.
Jedinična cijena treba sadržavati:
- čitav rad, materijal i druge troškove
- troškovi deponije za sve materijale
- radnu skelu
- dovod, otpremu i premještanje strojeva
- troškove zaštite pri radu                                     </t>
  </si>
  <si>
    <t>ZIDARSKI RADOVI</t>
  </si>
  <si>
    <t>Zidarski radovi i građevni proizvodi moraju imati tehnička svojstva i moraju se izvesti u skladu sa Zakonom i propisima.</t>
  </si>
  <si>
    <t xml:space="preserve">Građevni proizvodi proizvode se u proizvodnim pogonima (tvornicama) izvan gradilišta, izuzev morta, betona, armature i predgotovljenog ziđa koji mogu biti izrađeni na gradilištu za potrebe toga gradilišta. Pod gradilištem se, podrazumijeva i proizvodni pogon u kojem se mort, beton, armatura i predgotovljeno ziđe, primjenom odgovarajuće tehnologije građenja, proizvode ili izrađuju za potrebe određenog gradilišta a u skladu s projektom zidane konstrukcije te po posebnoj narudžbi investitora odnosno izvođača radova. </t>
  </si>
  <si>
    <t xml:space="preserve">Građevni proizvod proizveden u proizvodnom pogonu (tvornici) izvan gradilišta smije se ugraditi u zidanu konstrukciju ako ispunjava propisane zahtjeve i ako je za njega izdana isprava o sukladnosti. Mort, beton, armatura i predgotovljeno ziđe izrađeni na gradilištu za potrebe toga gradilišta, smiju se ugraditi u zidanu konstrukciju ako je za njih dokazana uporabljivost u skladu s projektom zidane konstrukcije i Tehničkim propisom. </t>
  </si>
  <si>
    <t>Norme za zidarske radove :</t>
  </si>
  <si>
    <t>Za ziđe:HRN-ENV 1996-1-1:2007, HRN-ENV 1996-1-2:2007, HRN-ENV 1996-1-3:2007, HRN EN 1745:2003, HRN EN 13501-1:2002 ili jednakovrijedno</t>
  </si>
  <si>
    <t>Za zidne elemente :HRN EN 771-1:2005, HRN EN 771-2:2005, HRN EN 771-3:2005, HRN EN 771-4:2005, HRN EN 771-4/A1:2005, HRN EN 771-5:2005, HRN EN 771-6:2005, HRN EN 12859:2002 ili jednakovrijedno</t>
  </si>
  <si>
    <t>Za mort. :HRN EN 998-2:2003, HRN CEN/TR 15225:2006, HRN EN 13501-1:2002 ili jednakovrijedno</t>
  </si>
  <si>
    <t>Za veziva: HRN EN 459-1:2004, HRN EN 459-3:2004 ili jednakovrijedno</t>
  </si>
  <si>
    <t>Za cement i zidarski cement:HRN EN 413-1:2004, HRN EN 197-2:2004, HRN CR 14245:2004, HRN EN 13279-1:2006 ili jednakovrijedno</t>
  </si>
  <si>
    <t>Za dodatke mortu: nHRN EN 934-3:2004, HRN EN 934-6:2004, HRN EN 998-	2:2003 ili jednakovrijedno</t>
  </si>
  <si>
    <t xml:space="preserve"> Za agregat za mort:HRN EN 13139:2003, HRN EN 13055-1:2003, HRN EN 13139/AC:2006, HRN EN 13055-1/AC:2006 ili jednakovrijedno</t>
  </si>
  <si>
    <t>Za pomoćne dijelove: HRN EN 845-2:2003, HRN EN 845-3:2003 ili jednakovrijedno</t>
  </si>
  <si>
    <t>Za projektiranje zidanih konstrukcija: HRN ENV 1991, HRN ENV 1996, HRN ENV 1997, HRN ENV 1998 ili jednakovrijedno, i dr. navedeno u Tehničkom propisu (NN 04/07)</t>
  </si>
  <si>
    <t xml:space="preserve">Dopuštena je primjena i drugih pravila projektiranja zidanih konstrukcija koja se razlikuju od navedenih hrvatskih normi, ako se dokaže da se primjenom tih pravila ispunjavaju zahtjevi najmanje na razini određenoj hrvatskim normama. 
Pri izvođenju zidane konstrukcije izvođač je dužan pridržavati se projekta zidane konstrukcije i tehničkih uputa za ugradnju i uporabu građevnih proizvoda. </t>
  </si>
  <si>
    <t xml:space="preserve">Kod preuzimanja građevnog proizvoda proizvedenog izvan gradilišta izvođač mora utvrditi: 
- je li građevni proizvod isporučen s oznakom u skladu s posebnim propisom i podudaraju li se podaci na dokumentaciji s kojom je građevni proizvod isporučen s podacima u oznaci, 
- je li građevni proizvod isporučen s tehničkim uputama za ugradnju i uporabu, 
- jesu li svojstva, uključivo rok uporabe građevnog proizvoda te podaci značajni za njegovu ugradnju, uporabu i utjecaj na svojstva i trajnost zidane  konstrukcije sukladni svojstvima i podacima određenim glavnim projektom. </t>
  </si>
  <si>
    <t xml:space="preserve">Sve utvrđeno prilikom preuzimanja proizvoda zapisuje se u građevinski dnevnik, a dokumentacija s kojom je građevni proizvod isporučen se pohranjuje među dokaze o sukladnosti građevnih proizvoda koje izvođač mora imati na gradilištu. </t>
  </si>
  <si>
    <t>Na gradilištu se ne smije ugraditi građevni proizvod koji:
 - je isporučen bez oznake,
 - je isporučen bez tehničke upute za ugradnju i uporabu,
 - nema svojstva zahtijevana projektom ili mu je istekao rok uporabe, odnosno čiji podaci značajni za ugradnju, uporabu i utjecaj na svojstva i trajnost zidane konstrukcije nisu sukladni podacima određenim glavnim projektom.</t>
  </si>
  <si>
    <t>Ugradnju građevnog proizvoda odnosno nastavak radova mora odobriti nadzorni inženjer, što se zapisuje građevinski dnevnik.
Izvođenje zidane konstrukcije mora biti takvo da zidana konstrukcija ima tehnička svojstva i ispunjava zahtjeve određene projektom i Tehničkim propisom.</t>
  </si>
  <si>
    <t xml:space="preserve">Mort, veziva i agregat moraju biti transportirani do gradilišta i složeni na gradilištu po vrstama i razredima, te osigurani od djelovanja atmosferilija, vlage i drugih štetnih utjecaja na specificirana njihova svojstva. Mort i veziva ne smiju se bez prethodnih kontrolnih ispitivanja ugrađivati nakon provedena 3 mjeseca na gradilištu. Mort se mora miješati strojno i ne smije se ugrađivati ukoliko je započeo proces stvrdnjavanja. </t>
  </si>
  <si>
    <t>Utvrđivanje razreda kontrole proizvodnje zidnih el. utvrđuje izvođač. Kontrolu razreda izvedbe provodi nadzorni inženjer. 
Temperatura svježeg morta ne smije biti niža od +5° C, niti viša od +35° C. Kada je srednja dnevna temp. zraka manja od +50° C ili viša od +35° C, zidanje ziđa treba izvoditi pod posebnim uvjetima sukladno odredbama iz projekta zidane konstrukcije.</t>
  </si>
  <si>
    <t>Odstupanje od projektom predviđenih dimenzija dozvoljeno je samo u sporazumu s nadzornim inženjerom i projektantom. Isto vrijedi i za materijal koji se ugrađuje.</t>
  </si>
  <si>
    <t>Ako za ugradbe treba dubiti zidove ili stropove, onda se to mora vršiti pažljivo bez suvišnih oštećenja. Armatura se u tom slučaju kao ni tlačna zona betona ne smije dirati.
Čišćenje zgrade vrši se prema potrebi, a najmanje 3 puta u toku gradnje (uklanjanje otpadaka, popravak šteta nastalih uslijed čišćenja). Ovo čišćenje tokom gradnje neće se posebno obračunavati.</t>
  </si>
  <si>
    <t>U jedinične cijene osim rada i materijala uključena radna skela, horizontalni i vertikalni transport, čišćenje u toku i nakon završetka radova. Izvođač je obavezan ostaviti utore većeg presjeka (za instalacije) označene na nacrtu u toku zidanja, a ne kasnijim probijanjem. Svi popravci uključivo i rušenje i ponovno izvođenje zbog loše kvalitete (neravnine, pucanja, slijeganja, nejednolične izvedbe i sl.) izvest će se na trošak izvođača. Zatvaranje utora za instalacije, površine presjeka do 10 cm², ne obračunavaj se posebno već je uključeno u jediničnu cijenu žbukanja po m².</t>
  </si>
  <si>
    <t>U jediničnim cijenama  uračunati su svi radovi dotične stavke, s dobavom potrebnog materijala i građevnih dijelova, s istovarom i uskladištenjem na gradilištu, sav horizontalni i vertikalni transport do radnog mjesta, kao i sva potrebna radna snaga i režijski troškovi.
Sve potrebne skele za građevinske radove moraju biti uračunate u jediničnim cijenama pojedinih stavaka troškovnika, te se ne smiju posebno obračunavati. Ovo se ne odnosi na fasadnu skelu.</t>
  </si>
  <si>
    <t>ČIŠĆENJE I PRIPOMOĆI:</t>
  </si>
  <si>
    <t>U čišćenju osim čišćenja podova, podrazumijeva se I čišćenje vrata, prozora, stijena sa pranjem stakla bez obzira da li su izrađeni od drva ili metala, kao I čišćenje I pranje zidnih pločica, sanitarnih predmeta I ostalo. Prilikom čišćenja treba paziti da se završna obrada ne ošteti.
Čišćenje iza svakog pojedinog rada, dužnost je izvođača tog rada I ne obračunava se u posebnoj stavci već je uključeno u jediničnu cijenu.</t>
  </si>
  <si>
    <t>Radove oko raznih ugradbi treba izvršiti u dogovoru s izvođačima stolarskih, bravarskih i ostalih obrtničkih radova i instalacija.
Sve ugradbe izvesti točno po propisima i na mjestu označenom po projektu. Kod stavaka gdje je uz ugradbu označena i dobava, istu treba uključiti, a također, i eventualnu izradu pojedinih elemenata koji se izvode na gradilištu i ugrađuju montažno. 
Ugradbu treba vršiti tako, da se ne čini šteta na ostalom dijelu objekta. Izvoditi prema detaljnim izmjerama na licu mjesta!</t>
  </si>
  <si>
    <t>Jedinična cijena treba sadržavati: sav rad i transport, sav materijal uključujući i vezni, pomagala pri radu (skela), izrada eventualnih uzoraka, ukoliko je to za koji rad potrebno, sva priručna pomagala potrebna prema propisima zaštite na radu, čišćenje prostorija za vrijeme i nakon završetka rada, zaštitu od nepovoljnih atmosferskih utjecaja, zaštitu već ugrađenih elemenata ili opreme pri izvođenju radova (prozori, vrata i sl.), svu štetu kao i troškove popravka kao posljedica nepažnje u tijeku izvedbe, .troškove zaštite na radu i troškove atesta.</t>
  </si>
  <si>
    <t>BETONSKI I ARMIRAČKI RADOVI</t>
  </si>
  <si>
    <t>Kod izvedbe betonskih i armirano betonskih radova treba se u svemu pridržavati postojećih propisa i standarda, te statičkog računa. Prije početka izvedbe betonskih radova treba pregledati i zapisnički konstatirati podatke o agregatu, cementu i vodi, odnosno o faktorima koji će utjecati na kvalitetu radova i ugrađenog betona.
Prije početka radova izvoditelj je dužan izraditi projekt betona, te redovito pratiti kvalitetu betonskih konstrukcija u skladu sa elementima iz projekta betona.</t>
  </si>
  <si>
    <t>Kod izvedbe betonskih i armirano betonskih radova izvođač se u svemu mora pridržavati svih tehničkih propisa i standarda s obveznom primjenom za čelik, cement, agregat i ostale materijale:
 - Pravilnik o tehničkim normativima za izgradnju objekata visokogradnje u seizmičkim područjima (Sl. list 31/81, 29/83, 49/82, 20/88, 52/90)
 - Pravilnik o tehničkim normativima za temeljenje građevinskih objekata (Sl. list 15/90)
 - Pravilnik o tehničkim mjerama i uslovima za beton i armirani beton ( Sl. list 10/87 )
 - Svih tehničkih propisa i normativa s obaveznom primjenom za čelik, cement, agregat i ostale materijale.</t>
  </si>
  <si>
    <t>Za armirano betonske konstrukcije primjenjivat će se:</t>
  </si>
  <si>
    <t>NORME ZA BETON:</t>
  </si>
  <si>
    <t>HRN EN 206-1, HRN EN 206-1/A1:2004, HRN EN 206-1/A2, HRN EN 12350-1, HRN EN 12350-2, HRN EN 12350-3, HRN EN 12350-4, HRN EN 12350-5, HRN EN 12350-6, HRN EN 12350-7, prCEN/TS 12390-9, HRN EN 12504-1 ili jednakovrijedno</t>
  </si>
  <si>
    <t>NORME ZA CEMENT:</t>
  </si>
  <si>
    <t>HRN EN 197-1:2003, HRN EN 197-2:2004, HRN EN 196-1, HRN EN 196-2, HRN EN 196-3, HRN EN 196-6, HRN EN 196-7 ili jednakovrijedno</t>
  </si>
  <si>
    <t>NORME ZA VODU:</t>
  </si>
  <si>
    <t>HRN EN 1008:2002, HRN ISO 4316, HRN ISO 7890-1, HRN ISO 7887,HRN ISO 6878 ili jednakovrijedno,</t>
  </si>
  <si>
    <t>HRN ISO 9280, HRN ISO 9297, HRN ISO 9964-1, HRN ISO 9964-2, HRN 10530 ili jednakovrijedno</t>
  </si>
  <si>
    <t>NORME ZA ČELIK ZA ARMIRANJE:</t>
  </si>
  <si>
    <t>nHRN EN 10080-1, nHRN EN 10080-2, HRN EN 10020, HRN EN 10027-1, HRN EN 10027-2  ili jednakovrijedno</t>
  </si>
  <si>
    <t>HRN EN ISO 15630-1 ili jednakovrijedno</t>
  </si>
  <si>
    <t>NORME ZA AGREGAT:</t>
  </si>
  <si>
    <t>HRN EN 932-1, HRN EN 932-2, HRN EN 932-3, HRN EN 932-3/A1, HRN EN 933-1, HRN EN 933-2, HRN EN 933-3, HRN EN 933-3/A1, HRN EN 933-4, HRN EN 933-5, HRN EN 1097-1/A1 ili jednakovrijedno</t>
  </si>
  <si>
    <t>HRN EN 1097-1, HRN EN 1097-3, HRN EN 1097-5, HRN EN 1097-6, HRN EN 1097-6/AC ili jednakovrijedno</t>
  </si>
  <si>
    <t xml:space="preserve">HRN EN 1367-1, HRN EN 1367-4, HRN EN 12504-2, HRN EN 12504-3, HRN EN 12504-4, prEN13791:2003 ili jednakovrijedno  </t>
  </si>
  <si>
    <t xml:space="preserve">Prilikom isporuke cementa isporučitelj je dužan dostaviti i ateste. Čvrstoća betona određuje se markom betona. Beton spravljati isključivo strojnim putem. Za izradu betona upotrijebiti istu vrstu cementa i granulirani agregat. </t>
  </si>
  <si>
    <t>Armirano betonski  elementi moraju imati potpuno ravne i glatke površine i izvode se u pravilu u glatkoj oplati. Oplata mora biti izvedena prema važećem tehničkom propisu u skladu sa obaveznim hrvatskim normama. Pod glatkom oplatom podrazumijeva se oplata s glatkim pločama ili daskama sa stisnutim sljubnicama. Površina betona mora imati jednoliku strukturu i boju. Izvođač je dužan bez posebne naknade, nakon skidanja oplate, očistiti površinu betona od eventualnih curki, ostataka premaza oplate i sl.</t>
  </si>
  <si>
    <t>Ugradbu betona treba izvesti pažljivo, uz prethodno polijevanje oplate. U pravilu, kod ugradbe, beton se sabija vibratorom, odnosno pervibratorom, ovisno o konstrukciji. Vibriranje vršiti do te mjere da ne dođe do segregacije betona. 
Ako je temperatura visoka prije betonaže obavezno politi podlogu, odnosno tlo ili oplatu, kako ne bi došlo do upijanja vode iz betona. Sa ugradnjom betona može se početi kada je oplata i armatura definitivno postavljena i učvršćena te podloga u potpunosti očišćena od svih nečistoća, žica, lišća, čikova, itd.
Posebnu pažnju obratiti na neophodnu njegu betona i zaštitu betonske površine od atmosferskih utjecaja (toplina, hladnoća, kiša, mraz, snijeg), kako ne bi došlo do pukotina i oštećenja.</t>
  </si>
  <si>
    <t>Izvođač je dužan tokom gradnje uzimati probne betonske kocke od svake karakteristične konstrukcije. Sve troškove oko redovnog ili izvanrednog ispitivanja kvalitete betona snosi izvođač. Tehnologiju izvedbe te eventualno prekida izvesti po uputi konstruktera. Obrada gornjih površina betona treba biti ravno zaribana, osim gdje se u stavci traži drugačija obrada. Sve visine pri izradi oplate davati, a poslije betoniranja kontrolirati instrumentom.
Arm. betonski montažni elementi moraju imati potpuno ravne i glatke površine i izvode se u pravilu u glatkoj ili limenoj oplati. Svu dokumentaciju za montažne elemente koju izrađuje izvođač, dužan je dati na odobrenje projektantu i nadzornom inženjeru.</t>
  </si>
  <si>
    <t>Za premazivanje oplate prije betoniranja predvidjeti premaze koji se mogu obrisati sa gotove betonske površine – dužan ih je obrisati izvoditelj, tj. premaze koji se sami razgrađuju. Oplata ploha betona koji se ne žbuka, ne smije se vezati kroz beton limom ili žicom.
Sve betone predvidjeti granulacije 0-32, osim u iznimnim slučajevima ako to gustoća armature zahtjeva beton granulacije 0-16.
Prilikom ugradbe kod nepovoljnih uvjeta (kiša) treba spriječiti segregaciju betona i ispiranje cementa iz smjese, naročito kod prekida betoniranja, odgovarajućim zaštitnim mjerama (pokrivanje i sl.).</t>
  </si>
  <si>
    <t>Jediničnom cijenom treba obuhvatiti:
 - uzimanje izmjera na objektu
 - izvedba betonske mase u betonari
 - dostava na gradilište
 - zaštita betona od niskih i visokih temperatura
 - ugradba u konstrukciju sa svim potrebnim horizontalnim i vertikalnim transportima 
 - potrebnu oplatu i radnu skelu ( izuzev fasadne skele )
 - uzimanje potrebnih uzoraka i ispitivanje materijala s predočenjem atesta
 - pregled armature prije savijanja sa čišćenjem i sortiranjem
 - sječenje, ravnanje i savijanje armature na gradilištu sa transportom do mjesta ugradnje ili savijanje u centralnom savijalištu, transport do radilišta, te horiz. i vert. transport već gotovog savijenog čelika do mjesta ugradnje.
 - postavljanje i vezanje armature točno prema armaturnim nacrtima, sa podmetanjem podložaka, kako bi se osigurala potrebna udaljenost između armature i oplate.
 - pregled armature od strane izvođača, statičara i nadzornog inženjera prije početka betoniranja.
 - čišćenje nakon završetka svih radova
 - svu štetu kao i troškove popravka kao posljedica nepažnje u toku izvedbe
 - troškove zaštite na radu i troškove atesta</t>
  </si>
  <si>
    <t>Ako u stavci nije posebno opisano, podrazumijeva se obična dvostrana oplata, a pod glatkom oplatom podrazumijeva se oplata od vodootporne šperploče.</t>
  </si>
  <si>
    <t>Napomena:</t>
  </si>
  <si>
    <t xml:space="preserve">Cijevi i kutije elektroinstalacija postavljaju se na oplatu prije betoniranja, kanalizacione cijevi u podu zalijevaju se betonom prilikom betoniranja podne ploče, a za cijevi vodovoda i kan. u arm. bet. zidovima ostavljaju se utori koji se poslije montaže popunjavaju mortom. U cijenu stavke uključene sve zaštite instalacija te pridržavanje instalacija prilikom betoniranja. Beton na spojevima svih ploča oplate mora biti lako uklonjiv nakon skidanja oplate. Naknadna izravnanja zbog neprecizno postavljene oplate izvesti će izvođač o svom trošku. </t>
  </si>
  <si>
    <t>Obračun radova za betonske i arm. betonske konstrukcije izvodi se prema važećim propisima i prosječnim normama u građevinarstvu, ako to nije troškovnikom drugačije predviđeno.</t>
  </si>
  <si>
    <t>ARMATURA:</t>
  </si>
  <si>
    <t>U cijeni armature podrazumijeva se dobava, doprema, čišćenje od rđe, rezanje, savijanje i montaža. Prilikom isporuke betonskog čelika isporučitelj je dužan dostaviti ateste koji garantiraju: vlačnu čvrstoću i varivost čelika.
Obračun ugrađene armature vrši se po kg bez obzira na profil.</t>
  </si>
  <si>
    <t>Za armiračke radove primjenjuju se:</t>
  </si>
  <si>
    <t>nHRN EN 10080-1, nHRN EN 10080-2, HRN EN 10020, HRN EN 10027-1, HRN EN 10027-2, HRN EN ISO 15630-1 ili jednakovrijedne.</t>
  </si>
  <si>
    <t>Jediničnom cijenom treba obuhvatiti:
 - pregled armature prije savijanja sa čišćenjem i sortiranjem
 - sječenje, ravnanje i savijanje armature na gradilištu sa transportom do mjesta ugradnje ili savijanje u centralnom savijalištu, transport do radilišta, te horiz. i vert. transport već gotovog savijenog čelika do mjesta ugradnje.
 - postavljanje i vezanje armature točno prema armaturnim nacrtima, sa podmetanjem podložaka, kako bi se osigurala potrebna udaljenost između armature i oplate.
 - pregled armature od strane izvođača, statičara i nadzornog inženjera prije početka betoniranja.</t>
  </si>
  <si>
    <t>OPLATA:</t>
  </si>
  <si>
    <t xml:space="preserve">Oplate moraju biti stabilne, otporne i dovoljno poduprte da se ne bi izvile ili popustile u bilo kojem pravcu. Moraju biti izrađene točno po mjerama označenim u crtežima plana oplate za pojedine dijelove konstrukcije koji će se betonirati sa svim potrebnim podupiračima.
Unutarnje površine oplate moraju biti ravne i potpuno glatke bilo da su horizontalne, vertikalne ili nagnute, prema tome kako je to u crtežima planova oplate predviđeno. Raspored oplatnih ploča mora biti pravilan, izrađen od oplatnih ploča jednake veličine, bez ubacivanja  manjih komada. Nastavci oplate  ne smiju izlaziti iz ravnine, tako da nakon njihovog skidanja vidljive površine betona budu ravne i s oštrim rubovima.
Oplate, kao i razna razupiranja, moraju imati takvu sigurnost i krutost da bez slijegavanja i štetnih deformacija mogu primiti opterećenja i utjecaje koji nastaju za vrijeme izvedbe radova. </t>
  </si>
  <si>
    <t xml:space="preserve">Oplate moraju biti tako izvedene da se mogu skidati lako i bez potreba i oštećenja konstrukcija, sa svim njenim elementima, kao i slaganje i sortiranje građe na određenim mjestima. Također je uključeno i čišćenje dasaka, gredica, potpora i drugog, vađenje čavala, sjećenje vezne žice, vađenje klanfi i zavrtnja, kao i čišćenje tih elemenata od eventualnih ostataka stvrdnutog betona. </t>
  </si>
  <si>
    <t>LIČILAČKI RADOVI</t>
  </si>
  <si>
    <t>Soboslikarske radove treba izvoditi prema Tehničkim uvjetima za izvođenje soboslikarskih radova HRN U.F2.013 ili jednakovrijedno i Tehničkim uvjetima za izvođenje ličilačkih radova HRN U.F2.012 ili jednakovrijedno.
Materijali za soboslikarsko ličilačke radove moraju biti prema standardu HRN H.C1.001 ili jednakovrijedno i HRN H.C1.002 ili jednakovrijedno. Svi materijali trebaju odgovarati propisima HRN-a za kvalitetu i moraju imati odgovarajući certifikat koji je potrebno dostaviti nadzoru prije početka izvođenja radova.</t>
  </si>
  <si>
    <t>Ukoliko opis neke od vrste dovodi do sumnje u način izvedbe, izvođač treba pravovremeno tražiti objašnjenje od projektanta.
Ako u opisu radova nije izričito naveden određeni materijal već samo kvaliteta, izvođač treba na vlastitu odgovornost izabrati materijal koji odgovara kvaliteti, vrsti podloge u uvjetima u kojima će se obrađena podloga nalaziti za vrijeme rada i eksploatacije.
Materijali se mogu primjenjivati samo na onim površinama za koje su prema svojim kemijsko fizičkim osobinama namijenjeni. Gotovi, tvornički proizvedeni materijali se moraju upotrebljavati strogo prema uputstvima proizvođača. Materijali se na gradilište moraju donijeti u orginalnom pakiranju.</t>
  </si>
  <si>
    <t>Ponuđač je dužan prije kompletne izvedbe soboslikarsko ličilačkih radova napraviti probni uzorak projektantu na uvid na mjestu ugradbe i tek po izboru i odobrenju projektanta može otpočeti sa radovima.</t>
  </si>
  <si>
    <t>Podloga mora biti čista (bez prašine, smole, masti, čađe, rđe, bitumena i sl). Premazi moraju čvrsto prijanjati na podlogu, imati jednoličnu površinu bez tragova četke ili valjka, a boja mora biti jednoli­čna i bez mrlja, tragova kitanja i oštećenja.</t>
  </si>
  <si>
    <t>Vanjski premazi moraju biti otporni na atmosferilije. Podloga za sve radove mora biti u pravilu čista i bez prljavština (prašina, smola, ulje, mast, čađa, rđa, bitumen i sl.). Opće je pravilo da prije završne obrade treba sve metalne dijelove ugrađene u podlozi zaštititi premazivanjem antikorozivnim sredstvom.
Posebno treba voditi računa o dozvoljenoj temperaturi zraka za primjenu pojedine vrste materijala.
Izvođač radova dužan je prije početka rada pregledati sve površine na gradnji, te izvođaču građevinskih radova dati svoje eventualne primjedbe.
Ako se u garantnom roku pojave bilo kakve promjene na obojenim površinama uslijed loše kvalitete materijala i izvedbe, izvođač mora o svom trošku izvršiti popravke.</t>
  </si>
  <si>
    <t>U jedinične cijene uključen: osnovni i pomoćni materijal, rastur materijala, transport do gradilišta i na gradilištu, trošak za izradu skela i ostalih pomoćnih konstrukcija, trošak održavanja kvalitete izvedenog rada i zaštite dopremljenog materijala na gradilište, uklanjanja nečistoća ili šteta pruzrokovanih vlastitim radom, kao i trošak otpreme materijala. Jedinična cijena prema tome treba obuhvatiti sve troškove za izvedbu jedinice vrste rada prema opisu u troškovniku.</t>
  </si>
  <si>
    <t>Izvedeni rad i upotrebljeni materijal mora u svemu (vrsti, boji i kvaliteti) biti jednak uzorku, što ga odabere projektant od najmanje 5 uzoraka, koje proizvođač izrađuje bez naplate. Materijal za izvedbu soboslikarskih-ličilačkih radova je naveden u stavkama troškovnika.</t>
  </si>
  <si>
    <t>Priprema podloge - čišćenje površine od prašine, eventualno potrebni popravci na podlozi i izravnavanje manjih neravnina, precizno izvođenje priključaka na druge površine i materijale (susjedne građevinske dijelove ili ugradbene cjeline) sa akrilnim kitom
Impregniranje - produžne žbuke, vapnene žbuke i beton impregnirati odgovarajućom impregnacijom. Prije upotrebe treba impregnaciju razrijediti čistom vodom prema uputama  proizvođača, impregniranje mrlja od vode i hrđe od armature je također uključeno u cijenu</t>
  </si>
  <si>
    <t>Zaglađivanje - za zaglađivanje valja primijeniti odgovarajući kit i nanijeti ga gladilicom u dva do tri tanja sloja. Nakon sušenja prebrusiti papirom broj 120 ili broj 150.</t>
  </si>
  <si>
    <t>Završno ličenje - izvoditi u 3 naliča, materijal pripremiti prema uputama proizvođača. Nanositi krznenim valjkom ili četkom.</t>
  </si>
  <si>
    <t>U cijenu uključena i: zaštita obrađenih površina, čišćenje i pranje staklenih površina stolarije i podova i zidova od keramike, odvoz otpadaka po dovršenju radova te dobava uzoraka i izrada uzoraka u svrhu odobrenja.</t>
  </si>
  <si>
    <t>Od primjenjenih  se materijala traži da imaju prionljivost za podlogu, po mogućnosti da penetriraju u podlogu, da se njima jednostavno radi, da dobro "pokrivaju", da su im boje stalne, da su otporni na utjecaj sredine kojima su izloženi, da se ne brišu sa ploha na koje su naneseni, da su bezopasni za okolinu, da se premazi njima mogu obnavljati bez posebnih prethodnih radova i sl.</t>
  </si>
  <si>
    <t>Prije početka radova izvođač mora ustanoviti kvalitetu podloge za izvođenje soboslikarskih radova i ako ona nije pogodna za taj rad, mora o tome pismeno obavijestiti svog naručioca radova, kako bi se na vrijeme mogla popraviti i prirediti za soboslikanje i ličenje. Kasnije povezivanje i opravdanje da kvalitet nije dobar radi loše podloge, neće se uzimati u obzir. Na neuredne podloge ne može se izvoditi rad dok se podloge ne urede. Predviđa se da se svi stropovi i zidovi koji budu bojeni prethodno obrade glet masom i potpuno zaglade, a zatim da ih se boji disperzivnom bojom za unutarnje radove.</t>
  </si>
  <si>
    <t>Svi premazi izvode se najmanje s tri premazivanja i to: osnovnim ili podložnim slojem, zaštitnim premazom i završnim premazom, ako to u troškovniku nije drugačije označeno. Svako od tih premazivanja mora biti čvrsto povezano za podlogu na koju se nanosi.</t>
  </si>
  <si>
    <t>Prilikom izvođenja, utvrđivanja kvalitete izvedbe i obračuna vrijede uvjeti iz knjižice SB  "Soboslikarsko-ličilački radovi" izdanje R. Hrvatske.</t>
  </si>
  <si>
    <t>Ako se u garantnom roku pojave bilo kakve promjene na obojenim površinama uslijed loše kvalitete materijala ili izvedbe, izvođač mora o svom trošku izvršiti popravke.</t>
  </si>
  <si>
    <t>IZOLATERSKI RADOVI</t>
  </si>
  <si>
    <t xml:space="preserve">Ovi uvjeti odnose se na sve izolaterske radove na prohodnim terasama i drugim podovima, te zidovima podruma, kao i na radove koji su u vezi s tim radovima. </t>
  </si>
  <si>
    <t>Svi materijali za izolaciju krova, podova i zidova trebaju odgovarati važećim tehničkim propisima i to:
 - Tehničkim uvjetima izvođenja izolacijskih radova na ravnim krovovima HRN U.F2.024.
 -  Pravilnik o tehničkim mjerama i uvjetima za nagibe krovnih ploha (Sl. list br. 26/64)</t>
  </si>
  <si>
    <t>Standardi za izolaterske radove:</t>
  </si>
  <si>
    <t>Hladni premazi   HRN‑U.M3.240, HRN‑U.M3.242 ili jednakovrijedno</t>
  </si>
  <si>
    <t>Vrući premazi   HRN‑U.M3.244 ili jednakovrijedno</t>
  </si>
  <si>
    <t>Lake ploče za toplinsku izolaciju  HRN‑G.C7.201, HRN-G.C7.202 ili jednakovrijedno</t>
  </si>
  <si>
    <t>Mineralna vuna   HRN‑U.M9.015 ili jednakovrijedno</t>
  </si>
  <si>
    <t>Toplinsko-izolacijski materijali  HRN EN 13163 ili jednakovrijedno</t>
  </si>
  <si>
    <t>Opće odredbe za ispitivanje folija HRN  G.C8.520 ili jednakovrijedno</t>
  </si>
  <si>
    <t>Certifikat o klasi gorivosti toplinske izolacije u dijelu fasade i evakuacijskih puteva u klasi A.</t>
  </si>
  <si>
    <t>Hidroizolacija mora po svom sastavu obzirom na slojeve odgovarati Pravilniku o tehničkim mjerama i uvjetima za ugljikovodične hidroizolacije krovova i terasa. Svi materijali koji se ugrađuju moraju po svom sastavu, fizičko mehaničkim osobinama i obliku odgovarati hrvatskim standardima, odnosno atestima potvrđenim mišljenjima ovlaštenih stručnih institucija, a moraju se ugrađivati prema uputstvima proizvođača.</t>
  </si>
  <si>
    <t>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t>
  </si>
  <si>
    <t>Kod izrade hidroizolacije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 a eventualne veće neravnine kod betonskih površina zapuniti mortom za izravnanje.
Svi spojevi izvedeni sa potrebnim min. preklopima od 5-8 cm, pažljivo izvesti savijanje, jer će sve manjkavosti i štete nastale lošom izvedbom izolacije snositi izvođač.
Oštećeni, slijepljeni ili na bilo koji drugi način neispravni materijali ne smiju se ugrađivati.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</si>
  <si>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 xml:space="preserve">Prije polaganja parne brane moraju biti izvedena podnožja u uglovima (holkeri), tako da se izolacijske trake ne lome pod pravim kutem, nego se koso postavljaju na vertikalnu plohu. Podloga mora biti očišćena od prašine, mora biti ravna i potpuno suha. Max. vlažnost podloge je 3% mase. Parna brana se može polagati samo po suhu vremenu. Za parnu branu primjenjuju se metalne (aluminijske) folije, a kao sredstvo za ljepljenje bitumen i bitumenska masa u vrućem stanju. </t>
  </si>
  <si>
    <t xml:space="preserve">Kod polaganja hidroizolacije od sintetičkih folija ( vinil- acetat - etilen)  potrebno je osigurati izvedbu svih slojeva prema uputama  proizvođača. Za ravni krov treba izvesti betonske podloge na stropnoj konstrukciji s površinom koja mora biti ravna, suha, bez oštrih ispupčenja, brazgotina i gnijezda. Eventualne fuge u podlozi moraju biti zapunjene kitom, odnosno mortom za reprofiliranje i u istoj ravnini s podlogom. Kod polaganja izolacije u podu na tlu sistemom na sloj šljunka ispod podne ploče, podlogu od nasipa tučenca treba prethodno izravnati slojem mršavog betona da bi se spriječilo probijanje izolacije oštrim rubovima kamena. 
Hidroizolacijska traka polaže se na podlogu bez fiksiranja specijalnim postupkom varenja tako da se trake spajaju međusobno preklopima širine prema uputstvima proizvođača. Nakon varenja potrebno je provjeriti nepropusnost spoja posebnim aparatom upuhivanjem zraka u eventualne pukotine, koje onda treba naknadno popraviti varenjem. Sve spojeve nakon varenja potrebno je dodatno osigurati nanošenjem VAE otopine. 
Sve spojeve izvesti sa originalnim komadima za prodore i uglove te rubnim trakama odnosno rubnim PVC limovima istom metodom kao spajanja traka. </t>
  </si>
  <si>
    <t>Na krovu koji ostaje izložen (sve horizontalne površine sa hidroizolacijskim završnim slojem)  izvodi se hidroizolacija specijalnim folijama. To je izolacija od meke VAE folije ojačane sintetskim vlaknima, visoke otpornosti na temperaturna naprezanja ( -40 do 100° C ). Polaže se mehaničkim pričvršćenjem traka sve prema uputi proizvođača. Na lomovima izolacije primjenjivati tipske rubne trake, limove.</t>
  </si>
  <si>
    <t xml:space="preserve">Toplinske izolacije izvode se prema opisu troškovnika, kvalitetno i prema HRN-a, te tehničkim propisima  za toplinsku i zvučnu izolaciju. 
Prije ugradnje izolacijskih materijala potrebno je ispitati ili dokazati atestom vrijednosti koeficijanata provodljivosti topline i difuznog otpora za sve materijale koji su korišteni u proračunima prolaza topline i otpora difuziji vodene pare, na osnovu podataka danih u U.J5.600. 
U slučaju da se kao toplinska izolacija krova upotrijebi okipor, mora biti odležan barem 90 dana. </t>
  </si>
  <si>
    <t>Prije početka izvedbe izolacionih radova mora se kontrolirati ispravnost već izvršenih građevinskih, zanatskih i drugih radova, koji bi mogli utjecati na kvalitet, sigurnost i trajnost izolacija. 
Izvođač je dužan dati za izolaterske radove garanciju od 5 godina od dana tehničkog preuzimanja objekta.</t>
  </si>
  <si>
    <t>Izolaterski radovi moraju biti izvedeni prema projektu, a ako se ne može upotrijebiti materijal naveden u opisu radova, upotrijebiti se smije samo istovjetan proizvod, uz odobrenje projektanta. Ako u opisu radova nije izričito propisan određeni materijal, izvođač mora na vlastitu odgovornost izabrati i pripremiti materijal koji odgovara mjestu ugradbe, a u skladu je s važećim propisima i standardima. Ukoliko se za hidroizolaciju ili toplinsku izolaciju upotrebljava materijal koji ne odgovara navedenim propisima, izvoditelj radova mora predočiti ateste i odrediti prema kojim su standardima izvršena ispitivanja.</t>
  </si>
  <si>
    <t>Izvođač treba prema svom saznanju odlučiti da li je izolaciju potrebno dilatirati još na dodatnim mjestima, osim na mjestu dilatacije konstrukcije.</t>
  </si>
  <si>
    <t>U jediničnim cijenama uračunati su svi radovi dotične stavke, s dobavom potrebnog materijala, istovarom i uskladištenjem na gradilištu, sav horizontalni i vertikalni transport do radnog mjesta, kao i sva potrebna radna snaga i režijski troškovi,te uklanjanje svih otpada nakon izvedenih radova.</t>
  </si>
  <si>
    <t>LIMARSKI RADOVI</t>
  </si>
  <si>
    <t xml:space="preserve">Limarske radove izvesti prema opisu u troškovniku, uz eventualne korekcije projektom predviđenih razvijenih širina i opisa detalja po izmjeri na licu mjesta. </t>
  </si>
  <si>
    <t>Radove izvoditi po pravilima struke i primjenjujući važeće opće i posebne tehničke propise i norme, naročito temeljem čl. 20. Zakona o tehničkim zahtjevima za prizvode i ocjennjivanju sukladnosi (NN 158/03, 80/13, 14/14) preuzetih iz:
Pravilnika o tehn.normativima za projektiranje i izvođenje završnih radova u građevinarstvu (Sl.list 21/90), te hrvatske norme:</t>
  </si>
  <si>
    <t>HRN U.N9.052 -Građ.prefabr.elementi: Prozorska limena klupčica ili jednakovrijedno,</t>
  </si>
  <si>
    <t>HRN U.N9.053 -Građ.prefabr.elementi: Odvodnjavanje krovova i dijelova zgrada limenim elementima ili jednakovrijedno</t>
  </si>
  <si>
    <t>HRN U.N9.054 -Građ.prefabr.elementi: Pokrivanje krovnih ravnina limom ili jednakovrijedno</t>
  </si>
  <si>
    <t>HRN U.N9.055 -Građ.prefabr.elementi: Opšivanja vanjskih dijelova zgrada limom ili jednakovrijedno</t>
  </si>
  <si>
    <t>Ugrađeni materijali moraju biti kvalitetni i odgovarati hrvatskim normama i to:</t>
  </si>
  <si>
    <t>Cinčani lim HRN‑C.E4.020 ili jednakovrijedno</t>
  </si>
  <si>
    <t>Pocinčani lim HRN‑C.B4.081 ili jednakovrijedno</t>
  </si>
  <si>
    <t>Olovni lim  HRN‑C.E4.030 ili jednakovrijedno</t>
  </si>
  <si>
    <t>Bakreni lim  HRN‑C.D4.020 ili jednakovrijedno</t>
  </si>
  <si>
    <t>Aluminijski lim HRN‑C.C4.020 ili jednakovrijedno</t>
  </si>
  <si>
    <t>Čelični lim HRN C.B4.017, HRN C.B4.110 - 113 ili jednakovrijedno</t>
  </si>
  <si>
    <t>Svi ostali materijali koji nisu obuhvaćeni normama moraju imati certifikate od za to ovlaštenih institucija.</t>
  </si>
  <si>
    <t>Limarske radove vezane na pokrov i izolaterske radove treba obavezno izvoditi paralelno s tim radovima. Ispod lima treba obavezno i uvijek položiti traku bitumenske ljepenke širu za 15 cm od ruba lima, radi povezivanja s pokrovom ili slojevima izolacije.
U principu se ne smije upotrebljavati više vrsta lima na istom elementu, a ako se iznimno upotrijebi, onda spojeve treba na pogodan način izolirati (premaz, izol.trake i dr.), kako ne bi došlo do galvanskog elektriciteta.
Razne standardne detalje, spajanje lima pertlanjem, zakivanjem ili lemljenjem izvesti prema pravilima struke i važećim tehničkim uvjetima. Sastav i učvršćenja moraju biti tako izvedeni da elementi pri temperaturnim promjenama mogu nesmetano dilatirati, a da pri tome ostanu nepropusni. Moraju se osigurati od oštećenja koje može izazvati vjetar i sl.</t>
  </si>
  <si>
    <t>Eventualne promjene detalja ili vrsta materijala obavezno dogovoriti sa nadzornim organom i projektantom. Sve više radnje koje neće biti na taj način utvrđivane, neće se priznati u obračun.</t>
  </si>
  <si>
    <t xml:space="preserve">Izvođač je dužan prije početka radova provjeriti sve građevinske elemente na koje ili za koje se se pričvršćuje limarija i pismeno dostaviti naručitelju svoje primjedbe u vezi eventualnih nedostataka posebno u slučaju: neodgovarajućeg izbora projektiranog materijala i loše riješenog načina vezivanja limarije za građevinske radove. Također je dužan prije izrade limarije uzeti sve izmjere u naravi.
Dijelovi različitog materijala ne smiju se dodirivati jer bi uslijed toga moglo doći do korozije. </t>
  </si>
  <si>
    <t>Način izvedbe i ugradbe, te obračun u svemu prema postojećim normama za izvođenje završnih radova u građevinarstvu, po jedinici mjere u troškovniku i stvarno izvedenim količinama na gradilištu.</t>
  </si>
  <si>
    <t>Jedinična cijena treba sadržavati:
- sav rad uključivo i uzimanje mjere na gradnji za izvedbu i obračun,
- sav materijal uključivo pomoćni te pričvrsni materijal,
- sav rad na gradnji i u radionici,
- sav transport i uskladištenje materijala,
- čišćenje i miniziranje željeznih dijelova
- dobavu i polaganje podložne ljepenke,
- ugradbu limarije upucavanjem,
- potrebne platforme, pokretnu skelu za montažu, kuke, užad, ljestve,
- ugradbu u ziđe ili sl. potrebnih obujmica, slivnika i sl.,
- čišćenje od otpadaka nakon izvršenih radova,
- zaštitu izvedenih radova do primopredaje.</t>
  </si>
  <si>
    <t>Ovi opći i posebni uvjeti mijenjaju se ili nadopunjuju opisom pojedinih stavki troškovnika.</t>
  </si>
  <si>
    <t>REKAPITULACIJA</t>
  </si>
  <si>
    <t>A</t>
  </si>
  <si>
    <t>GRAĐEVINSKI RADOVI</t>
  </si>
  <si>
    <t>1.</t>
  </si>
  <si>
    <t>PRIPREMNI RADOVI</t>
  </si>
  <si>
    <t>2.</t>
  </si>
  <si>
    <t>3.</t>
  </si>
  <si>
    <t>4.</t>
  </si>
  <si>
    <t>BETONSKI RADOVI</t>
  </si>
  <si>
    <t>5.</t>
  </si>
  <si>
    <t>ARMIRAČKI RADOVI</t>
  </si>
  <si>
    <t>6.</t>
  </si>
  <si>
    <t>7.</t>
  </si>
  <si>
    <t>OSTALI RADOVI</t>
  </si>
  <si>
    <t>GRAĐEVINSKI RADOVI UKUPNO</t>
  </si>
  <si>
    <t>UKUPNO</t>
  </si>
  <si>
    <t>PDV (25%)</t>
  </si>
  <si>
    <t>SVEUKUPNO</t>
  </si>
  <si>
    <t>R.BR.</t>
  </si>
  <si>
    <t>OPIS STAVKE</t>
  </si>
  <si>
    <t>J.MJ.</t>
  </si>
  <si>
    <t>KOLIČINA</t>
  </si>
  <si>
    <t>JED.CIJENA</t>
  </si>
  <si>
    <t>1.1.</t>
  </si>
  <si>
    <t>radna skela iznad tribine dvorane</t>
  </si>
  <si>
    <t>kompl</t>
  </si>
  <si>
    <t>1.2.</t>
  </si>
  <si>
    <t>Podmetanje drvenih greda i osb ploča na pod dvorane i na tribine a sve za potrebe postave skele</t>
  </si>
  <si>
    <t>1.3.</t>
  </si>
  <si>
    <t>Zaštita poda dvorane za izvođenje radova sanacije sida južnog pročelja</t>
  </si>
  <si>
    <t>1.4.</t>
  </si>
  <si>
    <t>Završno čišćenje dvorane nakon iizvršene sanacije zida</t>
  </si>
  <si>
    <t>PRIPREMNI RADOVI UKUPNO</t>
  </si>
  <si>
    <t>ukupno EUR</t>
  </si>
  <si>
    <t>2.1.</t>
  </si>
  <si>
    <t>Demontaža zaštitne mreže zida</t>
  </si>
  <si>
    <t>Ručno pažljivo demontiranje zaštitne mreže zida. Mrežu demontirati, te je privremeno deponirati na gradilištu na suhom i zatvorenom mjestu do ponovne ugradnje. U cijenu uključiti sav potreban rad, skele, zaštitu, vertikalni i horizontalni transport. Obračun po m2 zaštitne mreže.</t>
  </si>
  <si>
    <t>m2</t>
  </si>
  <si>
    <t>2.2.</t>
  </si>
  <si>
    <t>Demontaža zida dvorane</t>
  </si>
  <si>
    <t>Ručno pažljivo rušenje ispunskog zida dvorane na južnom pročelju metodom "blok po blok". Ispunski zid je zidan u 6 segmenata, te se između nalazi armiranobetonski stup. Zid je visine 2,30 - 2,35 m, debljine 10 cm od porobetona. Zid se ruši u cijelosti odnosno do gornje kote grede dvorane. Jedinična cijena sadrži sav rad oko rušenja, podupiranja, osiguranja, potrebne skele, horizontalni i vertikalni transport. Stavkom uključen utovar i odvoz na gradilišnu deponiju te sve pristojbe. Obračun po m2 zida.</t>
  </si>
  <si>
    <t>2.3.</t>
  </si>
  <si>
    <t>Demontaža čeličnog okvira stolarije koja se uklanja</t>
  </si>
  <si>
    <t>Pažljiva demontaža čeličnog okvira stolarije te limenih prozorskih klupčica. Okvir je opsega otprilike 16,50 m, te se otklanja u cijelosti. Jedinična cijena sadrži sav rad oko demontaže, podupiranja, osiguranja, sve potrebne skele sa propisnom ogradom i zaštitom od prašine, horizontalni i vertikalni transport, organizaciju gradilišne deponije te troškove osiguranja gradilišta. Utovar i odvoz otpada na gradilišnu deponiju te sve pristojbe. Obračun po komadu okvira.</t>
  </si>
  <si>
    <t>kom</t>
  </si>
  <si>
    <t>DEMONTAŽE I RUŠENJA UKUPNO</t>
  </si>
  <si>
    <t>3.1.</t>
  </si>
  <si>
    <t>Zidanje ispunskog zida dvorane</t>
  </si>
  <si>
    <r>
      <t>Zidanje ispunskog zida dvorane u 6 segmenata duljine jednog segmenta otprilike 4,80 m od porobetona debljine 20 cm. Toplinska provodljivost(l</t>
    </r>
    <r>
      <rPr>
        <vertAlign val="subscript"/>
        <sz val="10"/>
        <rFont val="Calibri"/>
        <family val="2"/>
        <charset val="238"/>
        <scheme val="minor"/>
      </rPr>
      <t>max</t>
    </r>
    <r>
      <rPr>
        <sz val="10"/>
        <rFont val="Calibri"/>
        <family val="2"/>
        <charset val="238"/>
        <scheme val="minor"/>
      </rPr>
      <t xml:space="preserve"> =0,13 W/mK), dimenzije d×š×v (62,5x20x20 cm). Bruto obujamska masa  zida debljine 20 cm iznosi 480 kg/m3 (zidni element kao. Ytong 20 i vezivo kao. YTONG MC PLUS. U cijenu je uključen sav rad i materijal i pomoćna sredstava i pomoćni materijali, pomoćna skela, rezanje porobetona za zidarski vez, završna obrada vertikalnih špaleta otvora, kao i poklopnih ploha prozorskih parapeta (podrazumijeva ravnu zaglađenu površinu), te potrebna skela. Izvedba striktno po uputama proizvođača. Obračun po m3 izvedenog zida.</t>
    </r>
  </si>
  <si>
    <t>m3</t>
  </si>
  <si>
    <t>ZIDARSKI RADOVI UKUPNO</t>
  </si>
  <si>
    <t xml:space="preserve">Svi armiranobetonski elementi se izvode od betona klase C 25/30, razreda izloženosti XC2  (osim ako nije drugačije navedeno) i armiraju se betonskim čelikom B500B. </t>
  </si>
  <si>
    <t>4.1.</t>
  </si>
  <si>
    <t>AB horizontalni serklaž</t>
  </si>
  <si>
    <t>Betoniranje  horizontalnog serklaža na vrhu zida od porobetona u segmentima širine 20 cm i visine 20cm, duljina segmenta se kreće od 4,78 do 4,82 m. Zid ima sveukupno 6 segmenata. Beton C 25/30, frakcije 0-16 mm, uz vibriranje pervibratorom. Serklaž se izvodi u dvostranoj oplati. Armatura se obračunava zasebno. U cijenu uključena dobava, ugradba i njega betona te svi prijenosi prijevozi i oprema. Serklaž je potrebno usidriti u stup sa strane.</t>
  </si>
  <si>
    <t>beton</t>
  </si>
  <si>
    <t>oplata</t>
  </si>
  <si>
    <t>BETONSKI RADOVI UKUPNO</t>
  </si>
  <si>
    <t>5.1.</t>
  </si>
  <si>
    <t>Dobava, prijevoz, sječenje, savijanje i postavljanje armature srednje složenosti svih profila za sve količine betona date u betonskim radovima. U cijenu su uključene vrijednosti svih materijala i radova. Obračun  po kg ugrađene armature.</t>
  </si>
  <si>
    <t>šipke - B500B</t>
  </si>
  <si>
    <t>kg</t>
  </si>
  <si>
    <t>ARMIRAČKI RADOVI UKUPNO</t>
  </si>
  <si>
    <t>6.1.</t>
  </si>
  <si>
    <t>Dobava i izvedba amiranog sloja na unutarnjoj strani južnog zida dvorane polimerno-cementnim ljepilom uz ugradnju alkalno staklene mrežice u 2 sloja, a sve u skladu s tehničkim uputama proizvođača i važećim normama. Rad se izvodi tako da se prvo nanese sloj ljepila te se u sloj utapa mrežica, nakon šta se posuši se nanosi drugi sloj na isti način. Preklopi mrežice min. 10 cm. Rad uključuje sav materijal, rad, transport i pomoćne radnje potrebno za potpuno izveden i funkcionalan sustav. Obračun po m2 površine zida.</t>
  </si>
  <si>
    <t>6.2.</t>
  </si>
  <si>
    <t>Gletanje zidova od porobetona u dvorani. Gletanje u dva sloja do potpune glatkoće zida, ugradnja kutnih profila , s brušenjem poslije 1. i 2. sloja, te čišćenjem prostora nakon izvedbe.
U cijeni uračunata priprema, radna skela, sva zaštita, sav potreban materijal i rad do potpune gotovosti. U cijenu uključiti obradu špaleta. Obračun po m² površine.</t>
  </si>
  <si>
    <t>6.3.</t>
  </si>
  <si>
    <t>Bojanje gletanih zidova u dvorani disperzivnom bojom u 2 premaza, uključivo  sve potrebne prethodne radnje i pripreme podloge (uključivo temeljni premaz disperzivnom impregnacijom prema uputi proizvođača). U stavku uključena obrada svih spojeva zidova međusobno, kao i zidova i stropova. Boja po izboru projektanta. Visina zida do max 231 cm. Obračun po m².</t>
  </si>
  <si>
    <t>LIČILAČKI RADOVI UKUPNO</t>
  </si>
  <si>
    <t>7.1.</t>
  </si>
  <si>
    <t>Izrada detalja spoja zida i stupa</t>
  </si>
  <si>
    <r>
      <t xml:space="preserve">Dobava i postava dodatnog ojačanja južnog ispunskog zida dvorane na način da se zid dvorane poveže sa AB vertikalnim stupom dvorane pomoću armaturne šipke Φ10 duljine 50 cm, šipku je potrebno ubušiti u stup u duljini od 15 cm, dok se preostali dio sidri u zid od porobetona. Ankeri se postavljaju u svaki treći red blokova. Šipke se povezuje sa stupom i zidom pomoću dvokomponentnog poliesterskog ljepila za sidrenje. U cijenu uključen sav potreban rad i materijal. te svi potrebni transporti do potpune gotovosti. Obračun po komadu. </t>
    </r>
    <r>
      <rPr>
        <i/>
        <sz val="10"/>
        <color theme="1"/>
        <rFont val="Calibri"/>
        <family val="2"/>
        <charset val="238"/>
        <scheme val="minor"/>
      </rPr>
      <t>Napomena: Ojačanja se izvode prema grafičkom prilogu.</t>
    </r>
  </si>
  <si>
    <t>OSTALI RADOVI UKUPNO</t>
  </si>
  <si>
    <t>GRAĐEVINSKI RADOVI SVEUKUPNO</t>
  </si>
  <si>
    <t>Dobava, doprema, montaža, održavanje i demontaža
privremene čelične premosne skele za potrebe sanacije ispunskog južnog zida dvorane. Skela mora premostiti raspon između 10-15 m preko tribina dvorane. Svi radovi oko postave, razne preinake i odvoz skele uključeni su u jediničnu cijenu. Skelu treba postaviti tako da se nesmetano može pristupiti pročelju zida. Širina skele je 100 cm, montira se na nužnoj udaljenosti od pročelja za nesmetano odvijanje radova. Skela mora biti propisno pobođena mosnicama i ukrućena prema svim važećim propisima zaštite na radu i hrvatskim normama, a sigurna za prolaznike i korisnike. Sidrenjem u objekt skela se mora osigurati od prevrtanja. Za skelu je potrebno napraviti statički proračun i nacrt te dati na potvrdu nadzornom inženjeru. Skela mora biti opremljena ogradama i penjalicama. Visina skele od kote poda dvorane iznosi 7,15 m. Visina ograde sa vanjske strane skele iznosi 120 cm. Materijal za skelu mora biti ispravan, prema važećim hrvatskim normama i pregledan od odgovorne osobe prije montaže. Skela je obračunata kao cjelokupna površina pročelja i obračunava se samo jednom u toku cjelokupne postave.</t>
  </si>
  <si>
    <t>m</t>
  </si>
  <si>
    <t>8.1.</t>
  </si>
  <si>
    <t>U jediničnoj cijeni su sadržani troškovi pločavanja pješačke staze širine 60 cm kao i sve potrebne predradnje za postavu istih. U cijenu su sadržani i radovi na ograđivanju radnog prostora, storjni i dobrim dijelom ručni iskop humusne zemlje u sloju od cca 30cm, poravnavanje i zbijanje posteljice, nabava i odvoz kamenog materijala za nasip, interni prijevoz i nasipavanje kamenog materijala, nabijanje tamponskog kamenog materijala, poravnavanje gornjeg sloja i tampona, dobava i postava geotekstila, dobava i postava sivih betonskih opločnika veličine 60x40x4 cm, izrada i poravnavanje bankine uz rub opločnika, završno poravnavanje okolne zemlje, odvoz viška zemlje iz iskopa i završno čišćenje područja radova</t>
  </si>
  <si>
    <t>Izrada pješačke staze opločavanjem</t>
  </si>
  <si>
    <t>IZRADA PJEŠAČKIH STAZA</t>
  </si>
  <si>
    <t>IZRADA PJEŠAČKIH STAZA UKUPNO</t>
  </si>
  <si>
    <t>8.</t>
  </si>
  <si>
    <t>PJEŠAČKE STAZE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</si>
</sst>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43" formatCode="_-* #,##0.00_-;\-* #,##0.00_-;_-* &quot;-&quot;??_-;_-@_-"/>
    <numFmt numFmtId="164" formatCode="_-* #,##0.00\ [$€-1]_-;\-* #,##0.00\ [$€-1]_-;_-* &quot;-&quot;??\ [$€-1]_-;_-@_-"/>
  </numFmts>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CE"/>
      <charset val="238"/>
    </font>
    <font>
      <sz val="10"/>
      <name val="Arial"/>
      <family val="2"/>
      <charset val="238"/>
    </font>
    <font>
      <sz val="11"/>
      <color rgb="FF000000"/>
      <name val="Calibri"/>
      <family val="2"/>
    </font>
    <font>
      <b/>
      <sz val="14"/>
      <color theme="1"/>
      <name val="Aptos"/>
      <family val="2"/>
    </font>
    <font>
      <sz val="11"/>
      <color theme="1"/>
      <name val="Aptos"/>
      <family val="2"/>
    </font>
    <font>
      <sz val="10"/>
      <name val="Aptos"/>
      <family val="2"/>
    </font>
    <font>
      <b/>
      <sz val="11"/>
      <color theme="1"/>
      <name val="Aptos"/>
      <family val="2"/>
    </font>
    <font>
      <sz val="10"/>
      <color theme="1"/>
      <name val="Aptos"/>
      <family val="2"/>
    </font>
    <font>
      <b/>
      <sz val="11"/>
      <name val="Aptos"/>
      <family val="2"/>
    </font>
    <font>
      <b/>
      <sz val="10"/>
      <color theme="1"/>
      <name val="Aptos"/>
      <family val="2"/>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name val="Calibri"/>
      <family val="2"/>
      <charset val="238"/>
      <scheme val="minor"/>
    </font>
    <font>
      <b/>
      <sz val="10"/>
      <name val="Calibri"/>
      <family val="2"/>
      <charset val="238"/>
      <scheme val="minor"/>
    </font>
    <font>
      <vertAlign val="subscript"/>
      <sz val="10"/>
      <name val="Calibri"/>
      <family val="2"/>
      <charset val="238"/>
      <scheme val="minor"/>
    </font>
    <font>
      <i/>
      <sz val="10"/>
      <color theme="1"/>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4" tint="0.39997558519241921"/>
        <bgColor indexed="64"/>
      </patternFill>
    </fill>
  </fills>
  <borders count="4">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3">
    <xf numFmtId="0" fontId="0" fillId="0" borderId="0"/>
    <xf numFmtId="0" fontId="5" fillId="0" borderId="0"/>
    <xf numFmtId="0" fontId="6" fillId="0" borderId="0"/>
    <xf numFmtId="0" fontId="6" fillId="0" borderId="0"/>
    <xf numFmtId="0" fontId="7" fillId="0" borderId="0" applyBorder="0"/>
    <xf numFmtId="0" fontId="4"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cellStyleXfs>
  <cellXfs count="86">
    <xf numFmtId="0" fontId="0" fillId="0" borderId="0" xfId="0"/>
    <xf numFmtId="0" fontId="9" fillId="0" borderId="0" xfId="0" applyFont="1" applyAlignment="1">
      <alignment horizontal="left"/>
    </xf>
    <xf numFmtId="4" fontId="10" fillId="0" borderId="0" xfId="0" applyNumberFormat="1" applyFont="1" applyAlignment="1">
      <alignment horizontal="left" vertical="top" wrapText="1" readingOrder="1"/>
    </xf>
    <xf numFmtId="0" fontId="11" fillId="0" borderId="0" xfId="0" applyFont="1" applyAlignment="1">
      <alignment horizontal="left"/>
    </xf>
    <xf numFmtId="0" fontId="12" fillId="0" borderId="0" xfId="5" applyFont="1" applyAlignment="1">
      <alignment horizontal="left" vertical="top" wrapText="1"/>
    </xf>
    <xf numFmtId="4" fontId="13" fillId="0" borderId="0" xfId="0" applyNumberFormat="1" applyFont="1" applyAlignment="1">
      <alignment horizontal="left" vertical="top" wrapText="1" readingOrder="1"/>
    </xf>
    <xf numFmtId="0" fontId="10" fillId="0" borderId="0" xfId="3" applyFont="1" applyAlignment="1">
      <alignment horizontal="left" vertical="center" wrapText="1"/>
    </xf>
    <xf numFmtId="0" fontId="9" fillId="0" borderId="0" xfId="0" applyFont="1"/>
    <xf numFmtId="0" fontId="16" fillId="0" borderId="0" xfId="9" applyFont="1" applyAlignment="1">
      <alignment horizontal="center" vertical="top"/>
    </xf>
    <xf numFmtId="0" fontId="2" fillId="0" borderId="0" xfId="9"/>
    <xf numFmtId="0" fontId="16" fillId="0" borderId="0" xfId="9" applyFont="1" applyAlignment="1">
      <alignment horizontal="left" vertical="top"/>
    </xf>
    <xf numFmtId="0" fontId="16" fillId="0" borderId="0" xfId="9" applyFont="1"/>
    <xf numFmtId="0" fontId="16" fillId="0" borderId="0" xfId="9" applyFont="1" applyAlignment="1">
      <alignment horizontal="center"/>
    </xf>
    <xf numFmtId="43" fontId="16" fillId="0" borderId="0" xfId="10" applyFont="1"/>
    <xf numFmtId="0" fontId="17" fillId="0" borderId="0" xfId="9" applyFont="1" applyAlignment="1">
      <alignment horizontal="center" vertical="top"/>
    </xf>
    <xf numFmtId="0" fontId="17" fillId="0" borderId="0" xfId="9" applyFont="1"/>
    <xf numFmtId="4" fontId="17" fillId="0" borderId="0" xfId="9" applyNumberFormat="1" applyFont="1"/>
    <xf numFmtId="44" fontId="17" fillId="0" borderId="0" xfId="9" applyNumberFormat="1" applyFont="1"/>
    <xf numFmtId="0" fontId="15" fillId="0" borderId="0" xfId="9" applyFont="1" applyAlignment="1">
      <alignment horizontal="left" vertical="top"/>
    </xf>
    <xf numFmtId="4" fontId="16" fillId="0" borderId="0" xfId="9" applyNumberFormat="1" applyFont="1"/>
    <xf numFmtId="44" fontId="16" fillId="0" borderId="0" xfId="9" applyNumberFormat="1" applyFont="1"/>
    <xf numFmtId="164" fontId="16" fillId="0" borderId="0" xfId="11" applyNumberFormat="1" applyFont="1" applyFill="1" applyAlignment="1">
      <alignment horizontal="right" vertical="center"/>
    </xf>
    <xf numFmtId="164" fontId="16" fillId="0" borderId="2" xfId="11" applyNumberFormat="1" applyFont="1" applyFill="1" applyBorder="1" applyAlignment="1">
      <alignment horizontal="right" vertical="center"/>
    </xf>
    <xf numFmtId="164" fontId="2" fillId="0" borderId="0" xfId="9" applyNumberFormat="1"/>
    <xf numFmtId="164" fontId="15" fillId="0" borderId="0" xfId="9" applyNumberFormat="1" applyFont="1"/>
    <xf numFmtId="0" fontId="16" fillId="0" borderId="0" xfId="9" applyFont="1" applyAlignment="1">
      <alignment vertical="top" wrapText="1"/>
    </xf>
    <xf numFmtId="164" fontId="15" fillId="0" borderId="2" xfId="9" applyNumberFormat="1" applyFont="1" applyBorder="1"/>
    <xf numFmtId="4" fontId="2" fillId="0" borderId="0" xfId="9" applyNumberFormat="1"/>
    <xf numFmtId="0" fontId="15" fillId="3" borderId="0" xfId="9" applyFont="1" applyFill="1" applyAlignment="1">
      <alignment horizontal="center"/>
    </xf>
    <xf numFmtId="0" fontId="15" fillId="3" borderId="0" xfId="9" applyFont="1" applyFill="1"/>
    <xf numFmtId="0" fontId="2" fillId="3" borderId="0" xfId="9" applyFill="1"/>
    <xf numFmtId="4" fontId="2" fillId="3" borderId="0" xfId="9" applyNumberFormat="1" applyFill="1"/>
    <xf numFmtId="4" fontId="16" fillId="0" borderId="0" xfId="9" applyNumberFormat="1" applyFont="1" applyAlignment="1">
      <alignment horizontal="center"/>
    </xf>
    <xf numFmtId="0" fontId="16" fillId="2" borderId="0" xfId="9" applyFont="1" applyFill="1" applyAlignment="1">
      <alignment horizontal="center" vertical="center"/>
    </xf>
    <xf numFmtId="0" fontId="16" fillId="2" borderId="0" xfId="9" applyFont="1" applyFill="1" applyAlignment="1">
      <alignment vertical="center"/>
    </xf>
    <xf numFmtId="4" fontId="16" fillId="2" borderId="0" xfId="9" applyNumberFormat="1" applyFont="1" applyFill="1" applyAlignment="1">
      <alignment horizontal="right" vertical="center"/>
    </xf>
    <xf numFmtId="44" fontId="16" fillId="2" borderId="0" xfId="9" applyNumberFormat="1" applyFont="1" applyFill="1" applyAlignment="1">
      <alignment horizontal="right" vertical="center"/>
    </xf>
    <xf numFmtId="0" fontId="17" fillId="0" borderId="0" xfId="9" applyFont="1" applyAlignment="1">
      <alignment horizontal="center"/>
    </xf>
    <xf numFmtId="0" fontId="17" fillId="0" borderId="0" xfId="9" applyFont="1" applyAlignment="1">
      <alignment horizontal="left" vertical="top"/>
    </xf>
    <xf numFmtId="0" fontId="17" fillId="0" borderId="0" xfId="9" applyFont="1" applyAlignment="1">
      <alignment vertical="top" wrapText="1"/>
    </xf>
    <xf numFmtId="0" fontId="18" fillId="0" borderId="0" xfId="9" applyFont="1" applyAlignment="1" applyProtection="1">
      <alignment horizontal="center"/>
      <protection hidden="1"/>
    </xf>
    <xf numFmtId="2" fontId="17" fillId="0" borderId="0" xfId="9" applyNumberFormat="1" applyFont="1" applyAlignment="1">
      <alignment horizontal="right"/>
    </xf>
    <xf numFmtId="2" fontId="17" fillId="0" borderId="0" xfId="11" applyNumberFormat="1" applyFont="1" applyFill="1" applyBorder="1" applyAlignment="1" applyProtection="1">
      <alignment horizontal="right"/>
      <protection locked="0"/>
    </xf>
    <xf numFmtId="0" fontId="19" fillId="0" borderId="0" xfId="9" applyFont="1" applyAlignment="1" applyProtection="1">
      <alignment horizontal="justify" vertical="top" wrapText="1"/>
      <protection hidden="1"/>
    </xf>
    <xf numFmtId="0" fontId="15" fillId="0" borderId="0" xfId="9" applyFont="1"/>
    <xf numFmtId="0" fontId="16" fillId="0" borderId="0" xfId="9" applyFont="1" applyProtection="1">
      <protection locked="0"/>
    </xf>
    <xf numFmtId="2" fontId="2" fillId="0" borderId="0" xfId="9" applyNumberFormat="1"/>
    <xf numFmtId="0" fontId="2" fillId="0" borderId="0" xfId="9" applyProtection="1">
      <protection locked="0"/>
    </xf>
    <xf numFmtId="0" fontId="17" fillId="0" borderId="0" xfId="9" applyFont="1" applyAlignment="1">
      <alignment horizontal="justify" vertical="top" wrapText="1"/>
    </xf>
    <xf numFmtId="2" fontId="17" fillId="0" borderId="0" xfId="11" applyNumberFormat="1" applyFont="1" applyFill="1" applyAlignment="1" applyProtection="1">
      <alignment horizontal="right"/>
      <protection locked="0"/>
    </xf>
    <xf numFmtId="0" fontId="18" fillId="0" borderId="0" xfId="9" applyFont="1" applyAlignment="1" applyProtection="1">
      <alignment horizontal="justify" vertical="top" wrapText="1"/>
      <protection hidden="1"/>
    </xf>
    <xf numFmtId="0" fontId="2" fillId="0" borderId="3" xfId="9" applyBorder="1"/>
    <xf numFmtId="0" fontId="17" fillId="0" borderId="3" xfId="9" applyFont="1" applyBorder="1" applyAlignment="1">
      <alignment horizontal="justify" vertical="top" wrapText="1"/>
    </xf>
    <xf numFmtId="0" fontId="18" fillId="0" borderId="3" xfId="9" applyFont="1" applyBorder="1" applyAlignment="1" applyProtection="1">
      <alignment horizontal="center"/>
      <protection hidden="1"/>
    </xf>
    <xf numFmtId="2" fontId="17" fillId="0" borderId="3" xfId="9" applyNumberFormat="1" applyFont="1" applyBorder="1" applyAlignment="1">
      <alignment horizontal="right"/>
    </xf>
    <xf numFmtId="2" fontId="17" fillId="0" borderId="3" xfId="11" applyNumberFormat="1" applyFont="1" applyFill="1" applyBorder="1" applyAlignment="1" applyProtection="1">
      <alignment horizontal="right"/>
      <protection locked="0"/>
    </xf>
    <xf numFmtId="4" fontId="17" fillId="0" borderId="3" xfId="9" applyNumberFormat="1" applyFont="1" applyBorder="1"/>
    <xf numFmtId="44" fontId="16" fillId="2" borderId="0" xfId="9" applyNumberFormat="1" applyFont="1" applyFill="1" applyAlignment="1" applyProtection="1">
      <alignment horizontal="right" vertical="center"/>
      <protection locked="0"/>
    </xf>
    <xf numFmtId="0" fontId="18" fillId="0" borderId="3" xfId="9" applyFont="1" applyBorder="1" applyAlignment="1">
      <alignment horizontal="justify" vertical="top" wrapText="1"/>
    </xf>
    <xf numFmtId="0" fontId="16" fillId="0" borderId="0" xfId="9" applyFont="1" applyAlignment="1">
      <alignment horizontal="center" vertical="center"/>
    </xf>
    <xf numFmtId="0" fontId="16" fillId="0" borderId="0" xfId="9" applyFont="1" applyAlignment="1">
      <alignment vertical="center"/>
    </xf>
    <xf numFmtId="2" fontId="16" fillId="0" borderId="0" xfId="9" applyNumberFormat="1" applyFont="1" applyAlignment="1">
      <alignment horizontal="right" vertical="center"/>
    </xf>
    <xf numFmtId="44" fontId="16" fillId="0" borderId="0" xfId="9" applyNumberFormat="1" applyFont="1" applyAlignment="1" applyProtection="1">
      <alignment horizontal="right" vertical="center"/>
      <protection locked="0"/>
    </xf>
    <xf numFmtId="4" fontId="16" fillId="0" borderId="0" xfId="9" applyNumberFormat="1" applyFont="1" applyAlignment="1">
      <alignment horizontal="right" vertical="center"/>
    </xf>
    <xf numFmtId="0" fontId="18" fillId="0" borderId="0" xfId="9" applyFont="1" applyAlignment="1" applyProtection="1">
      <alignment horizontal="left" vertical="top" wrapText="1"/>
      <protection hidden="1"/>
    </xf>
    <xf numFmtId="0" fontId="18" fillId="0" borderId="3" xfId="9" applyFont="1" applyBorder="1" applyAlignment="1" applyProtection="1">
      <alignment horizontal="left" vertical="top" wrapText="1"/>
      <protection hidden="1"/>
    </xf>
    <xf numFmtId="0" fontId="17" fillId="0" borderId="3" xfId="9" applyFont="1" applyBorder="1"/>
    <xf numFmtId="0" fontId="17" fillId="0" borderId="0" xfId="9" applyFont="1" applyAlignment="1">
      <alignment horizontal="center" vertical="center"/>
    </xf>
    <xf numFmtId="0" fontId="17" fillId="0" borderId="0" xfId="9" applyFont="1" applyAlignment="1">
      <alignment vertical="center"/>
    </xf>
    <xf numFmtId="4" fontId="17" fillId="0" borderId="0" xfId="9" applyNumberFormat="1" applyFont="1" applyAlignment="1">
      <alignment horizontal="right" vertical="center"/>
    </xf>
    <xf numFmtId="44" fontId="17" fillId="0" borderId="0" xfId="9" applyNumberFormat="1" applyFont="1" applyAlignment="1" applyProtection="1">
      <alignment horizontal="right" vertical="center"/>
      <protection locked="0"/>
    </xf>
    <xf numFmtId="0" fontId="17" fillId="0" borderId="3" xfId="9" applyFont="1" applyBorder="1" applyAlignment="1">
      <alignment horizontal="center" vertical="top"/>
    </xf>
    <xf numFmtId="0" fontId="16" fillId="0" borderId="1" xfId="9" applyFont="1" applyBorder="1"/>
    <xf numFmtId="4" fontId="16" fillId="0" borderId="1" xfId="9" applyNumberFormat="1" applyFont="1" applyBorder="1"/>
    <xf numFmtId="0" fontId="8" fillId="0" borderId="0" xfId="0" applyFont="1" applyAlignment="1">
      <alignment horizontal="center"/>
    </xf>
    <xf numFmtId="0" fontId="11" fillId="0" borderId="0" xfId="0" applyFont="1" applyAlignment="1">
      <alignment horizontal="center"/>
    </xf>
    <xf numFmtId="0" fontId="9" fillId="0" borderId="0" xfId="0" applyFont="1" applyAlignment="1">
      <alignment horizontal="left" vertical="top" wrapText="1"/>
    </xf>
    <xf numFmtId="0" fontId="9" fillId="0" borderId="0" xfId="0" applyFont="1" applyAlignment="1">
      <alignment horizontal="left" vertical="top"/>
    </xf>
    <xf numFmtId="0" fontId="14" fillId="0" borderId="0" xfId="0" applyFont="1" applyAlignment="1">
      <alignment horizontal="left" vertical="center"/>
    </xf>
    <xf numFmtId="0" fontId="14" fillId="0" borderId="0" xfId="0" applyFont="1" applyAlignment="1">
      <alignment horizontal="center"/>
    </xf>
    <xf numFmtId="0" fontId="10" fillId="0" borderId="0" xfId="3" applyFont="1" applyAlignment="1">
      <alignment horizontal="left" vertical="top" wrapText="1"/>
    </xf>
    <xf numFmtId="0" fontId="12" fillId="0" borderId="0" xfId="5" applyFont="1" applyAlignment="1">
      <alignment horizontal="left" vertical="top" wrapText="1"/>
    </xf>
    <xf numFmtId="4" fontId="10" fillId="0" borderId="0" xfId="0" applyNumberFormat="1" applyFont="1" applyAlignment="1">
      <alignment horizontal="left" vertical="top" wrapText="1" readingOrder="1"/>
    </xf>
    <xf numFmtId="0" fontId="8" fillId="0" borderId="0" xfId="0" applyFont="1" applyAlignment="1">
      <alignment horizontal="left" vertical="top" wrapText="1"/>
    </xf>
    <xf numFmtId="0" fontId="16" fillId="0" borderId="0" xfId="9" applyFont="1" applyAlignment="1">
      <alignment horizontal="center" vertical="top"/>
    </xf>
    <xf numFmtId="0" fontId="2" fillId="0" borderId="0" xfId="9" applyAlignment="1">
      <alignment horizontal="center"/>
    </xf>
  </cellXfs>
  <cellStyles count="13">
    <cellStyle name="Normal" xfId="0" builtinId="0"/>
    <cellStyle name="Normal 15" xfId="1" xr:uid="{DCE7DF14-B597-43CF-B110-7A2D760F0782}"/>
    <cellStyle name="Normal 48 2 2 2" xfId="5" xr:uid="{D87BDDD9-2B41-46BD-B974-AEFB61738699}"/>
    <cellStyle name="Normalno 2" xfId="2" xr:uid="{CA720F89-DAFB-4152-BF5E-0F9DD4B34315}"/>
    <cellStyle name="Normalno 2 2 2" xfId="3" xr:uid="{C2277058-577D-496B-ADA9-B139E3518978}"/>
    <cellStyle name="Normalno 3" xfId="6" xr:uid="{517BB00A-FC3A-46C7-88A3-EC348F409447}"/>
    <cellStyle name="Normalno 4" xfId="4" xr:uid="{54DF294E-22C1-4BB1-944C-E5C43678301F}"/>
    <cellStyle name="Normalno 5" xfId="9" xr:uid="{748878D1-BB86-49DF-A754-F846CAE43AB9}"/>
    <cellStyle name="Normalno 5 2" xfId="12" xr:uid="{99F5FAE2-7F7D-4C77-908E-BE5D8BAF0E0A}"/>
    <cellStyle name="Valuta 2" xfId="8" xr:uid="{D29EE2CE-6C0F-4DD2-8C07-AB025A02B7F0}"/>
    <cellStyle name="Valuta 3" xfId="11" xr:uid="{C68A903A-6C7A-4B7D-9105-92A5FA64D114}"/>
    <cellStyle name="Zarez 2" xfId="7" xr:uid="{CAEBADE9-931D-414D-9CD6-A1E4021AF272}"/>
    <cellStyle name="Zarez 3" xfId="10" xr:uid="{CA7A0B0B-E358-47F1-8CA6-7FF0DCA0A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0</xdr:row>
      <xdr:rowOff>67235</xdr:rowOff>
    </xdr:from>
    <xdr:to>
      <xdr:col>4</xdr:col>
      <xdr:colOff>504264</xdr:colOff>
      <xdr:row>5</xdr:row>
      <xdr:rowOff>114715</xdr:rowOff>
    </xdr:to>
    <xdr:pic>
      <xdr:nvPicPr>
        <xdr:cNvPr id="3" name="Slika 149" descr="Slika na kojoj se prikazuje Font, grafika, logotip, tekst&#10;&#10;Opis je automatski generiran">
          <a:extLst>
            <a:ext uri="{FF2B5EF4-FFF2-40B4-BE49-F238E27FC236}">
              <a16:creationId xmlns:a16="http://schemas.microsoft.com/office/drawing/2014/main" id="{CD3DB0F6-1545-B09B-14C2-5D3C8F84F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67235"/>
          <a:ext cx="2846294" cy="9999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888C-A1A0-4E5D-80E5-B2EA2D70B22E}">
  <sheetPr>
    <pageSetUpPr fitToPage="1"/>
  </sheetPr>
  <dimension ref="A2:I46"/>
  <sheetViews>
    <sheetView view="pageBreakPreview" topLeftCell="A22" zoomScaleNormal="100" zoomScaleSheetLayoutView="100" workbookViewId="0">
      <selection activeCell="A31" sqref="A31:E31"/>
    </sheetView>
  </sheetViews>
  <sheetFormatPr defaultRowHeight="15" x14ac:dyDescent="0.25"/>
  <cols>
    <col min="1" max="16384" width="9.140625" style="7"/>
  </cols>
  <sheetData>
    <row r="2" spans="6:9" x14ac:dyDescent="0.25">
      <c r="F2" s="78" t="s">
        <v>0</v>
      </c>
      <c r="G2" s="78"/>
      <c r="H2" s="78"/>
      <c r="I2" s="78"/>
    </row>
    <row r="3" spans="6:9" x14ac:dyDescent="0.25">
      <c r="F3" s="78" t="s">
        <v>1</v>
      </c>
      <c r="G3" s="78"/>
      <c r="H3" s="78"/>
      <c r="I3" s="78"/>
    </row>
    <row r="4" spans="6:9" x14ac:dyDescent="0.25">
      <c r="F4" s="78" t="s">
        <v>2</v>
      </c>
      <c r="G4" s="78"/>
      <c r="H4" s="78"/>
      <c r="I4" s="78"/>
    </row>
    <row r="5" spans="6:9" x14ac:dyDescent="0.25">
      <c r="F5" s="79"/>
      <c r="G5" s="79"/>
      <c r="H5" s="79"/>
      <c r="I5" s="79"/>
    </row>
    <row r="22" spans="1:9" ht="18.75" x14ac:dyDescent="0.3">
      <c r="A22" s="74" t="s">
        <v>3</v>
      </c>
      <c r="B22" s="74"/>
      <c r="C22" s="74"/>
      <c r="D22" s="74"/>
      <c r="E22" s="74"/>
      <c r="F22" s="74"/>
      <c r="G22" s="74"/>
      <c r="H22" s="74"/>
      <c r="I22" s="74"/>
    </row>
    <row r="23" spans="1:9" x14ac:dyDescent="0.25">
      <c r="A23" s="75" t="s">
        <v>4</v>
      </c>
      <c r="B23" s="75"/>
      <c r="C23" s="75"/>
      <c r="D23" s="75"/>
      <c r="E23" s="75"/>
      <c r="F23" s="75"/>
      <c r="G23" s="75"/>
      <c r="H23" s="75"/>
      <c r="I23" s="75"/>
    </row>
    <row r="29" spans="1:9" ht="46.5" customHeight="1" x14ac:dyDescent="0.25">
      <c r="A29" s="76" t="s">
        <v>5</v>
      </c>
      <c r="B29" s="76"/>
      <c r="C29" s="76"/>
      <c r="D29" s="76"/>
      <c r="E29" s="76"/>
      <c r="F29" s="76"/>
    </row>
    <row r="31" spans="1:9" ht="31.5" customHeight="1" x14ac:dyDescent="0.25">
      <c r="A31" s="76" t="s">
        <v>6</v>
      </c>
      <c r="B31" s="77"/>
      <c r="C31" s="77"/>
      <c r="D31" s="77"/>
      <c r="E31" s="77"/>
    </row>
    <row r="45" spans="1:7" x14ac:dyDescent="0.25">
      <c r="A45" s="7" t="s">
        <v>7</v>
      </c>
      <c r="B45" s="7" t="s">
        <v>8</v>
      </c>
      <c r="G45" s="7" t="s">
        <v>9</v>
      </c>
    </row>
    <row r="46" spans="1:7" x14ac:dyDescent="0.25">
      <c r="F46" s="7" t="s">
        <v>10</v>
      </c>
    </row>
  </sheetData>
  <mergeCells count="8">
    <mergeCell ref="A22:I22"/>
    <mergeCell ref="A23:I23"/>
    <mergeCell ref="A29:F29"/>
    <mergeCell ref="A31:E31"/>
    <mergeCell ref="F2:I2"/>
    <mergeCell ref="F3:I3"/>
    <mergeCell ref="F4:I4"/>
    <mergeCell ref="F5:I5"/>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AEEC-3348-43D2-A6C0-05602BC7CC47}">
  <sheetPr>
    <pageSetUpPr fitToPage="1"/>
  </sheetPr>
  <dimension ref="B1:H151"/>
  <sheetViews>
    <sheetView view="pageBreakPreview" topLeftCell="A146" zoomScaleNormal="100" zoomScaleSheetLayoutView="100" workbookViewId="0">
      <selection activeCell="B149" sqref="B149:E149"/>
    </sheetView>
  </sheetViews>
  <sheetFormatPr defaultRowHeight="15" x14ac:dyDescent="0.25"/>
  <cols>
    <col min="1" max="1" width="3.42578125" style="1" customWidth="1"/>
    <col min="2" max="2" width="50.85546875" style="1" customWidth="1"/>
    <col min="3" max="16384" width="9.140625" style="1"/>
  </cols>
  <sheetData>
    <row r="1" spans="2:8" ht="27" customHeight="1" x14ac:dyDescent="0.25">
      <c r="B1" s="83" t="s">
        <v>11</v>
      </c>
      <c r="C1" s="83"/>
      <c r="D1" s="83"/>
      <c r="E1" s="83"/>
    </row>
    <row r="2" spans="2:8" ht="150" customHeight="1" x14ac:dyDescent="0.25">
      <c r="B2" s="82" t="s">
        <v>12</v>
      </c>
      <c r="C2" s="82"/>
      <c r="D2" s="82"/>
      <c r="E2" s="82"/>
    </row>
    <row r="3" spans="2:8" ht="48" customHeight="1" x14ac:dyDescent="0.25">
      <c r="B3" s="82" t="s">
        <v>13</v>
      </c>
      <c r="C3" s="82"/>
      <c r="D3" s="82"/>
      <c r="E3" s="82"/>
    </row>
    <row r="4" spans="2:8" ht="390" customHeight="1" x14ac:dyDescent="0.25">
      <c r="B4" s="82" t="s">
        <v>14</v>
      </c>
      <c r="C4" s="82"/>
      <c r="D4" s="82"/>
      <c r="E4" s="82"/>
    </row>
    <row r="5" spans="2:8" x14ac:dyDescent="0.25">
      <c r="B5" s="3" t="s">
        <v>15</v>
      </c>
      <c r="C5" s="2"/>
      <c r="D5" s="2"/>
      <c r="E5" s="2"/>
    </row>
    <row r="6" spans="2:8" x14ac:dyDescent="0.25">
      <c r="B6" s="2" t="s">
        <v>16</v>
      </c>
      <c r="C6" s="2"/>
      <c r="D6" s="2"/>
      <c r="E6" s="2"/>
    </row>
    <row r="7" spans="2:8" ht="273" customHeight="1" x14ac:dyDescent="0.25">
      <c r="B7" s="81" t="s">
        <v>17</v>
      </c>
      <c r="C7" s="81"/>
      <c r="D7" s="81"/>
      <c r="E7" s="81"/>
      <c r="F7" s="4"/>
      <c r="G7" s="4"/>
      <c r="H7" s="4"/>
    </row>
    <row r="8" spans="2:8" x14ac:dyDescent="0.25">
      <c r="B8" s="2"/>
      <c r="C8" s="2"/>
      <c r="D8" s="2"/>
      <c r="E8" s="2"/>
    </row>
    <row r="9" spans="2:8" x14ac:dyDescent="0.25">
      <c r="B9" s="3" t="s">
        <v>18</v>
      </c>
      <c r="C9" s="5"/>
      <c r="D9" s="5"/>
      <c r="E9" s="5"/>
    </row>
    <row r="10" spans="2:8" x14ac:dyDescent="0.25">
      <c r="B10" s="2" t="s">
        <v>16</v>
      </c>
    </row>
    <row r="11" spans="2:8" ht="288" customHeight="1" x14ac:dyDescent="0.25">
      <c r="B11" s="80" t="s">
        <v>19</v>
      </c>
      <c r="C11" s="80"/>
      <c r="D11" s="80"/>
      <c r="E11" s="80"/>
    </row>
    <row r="12" spans="2:8" x14ac:dyDescent="0.25">
      <c r="B12" s="6"/>
    </row>
    <row r="13" spans="2:8" x14ac:dyDescent="0.25">
      <c r="B13" s="3" t="s">
        <v>20</v>
      </c>
    </row>
    <row r="14" spans="2:8" x14ac:dyDescent="0.25">
      <c r="B14" s="2" t="s">
        <v>16</v>
      </c>
    </row>
    <row r="15" spans="2:8" ht="38.25" customHeight="1" x14ac:dyDescent="0.25">
      <c r="B15" s="81" t="s">
        <v>21</v>
      </c>
      <c r="C15" s="81"/>
      <c r="D15" s="81"/>
      <c r="E15" s="81"/>
      <c r="F15" s="4"/>
      <c r="G15" s="4"/>
      <c r="H15" s="4"/>
    </row>
    <row r="16" spans="2:8" ht="90" customHeight="1" x14ac:dyDescent="0.25">
      <c r="B16" s="81" t="s">
        <v>22</v>
      </c>
      <c r="C16" s="81"/>
      <c r="D16" s="81"/>
      <c r="E16" s="81"/>
      <c r="F16" s="4"/>
      <c r="G16" s="4"/>
      <c r="H16" s="4"/>
    </row>
    <row r="17" spans="2:8" ht="77.25" customHeight="1" x14ac:dyDescent="0.25">
      <c r="B17" s="81" t="s">
        <v>23</v>
      </c>
      <c r="C17" s="81"/>
      <c r="D17" s="81"/>
      <c r="E17" s="81"/>
      <c r="F17" s="4"/>
      <c r="G17" s="4"/>
      <c r="H17" s="4"/>
    </row>
    <row r="18" spans="2:8" x14ac:dyDescent="0.25">
      <c r="B18" s="4"/>
      <c r="C18" s="4"/>
      <c r="D18" s="4"/>
      <c r="E18" s="4"/>
      <c r="F18" s="4"/>
      <c r="G18" s="4"/>
      <c r="H18" s="4"/>
    </row>
    <row r="19" spans="2:8" x14ac:dyDescent="0.25">
      <c r="B19" s="81" t="s">
        <v>24</v>
      </c>
      <c r="C19" s="81"/>
      <c r="D19" s="81"/>
      <c r="E19" s="81"/>
      <c r="F19" s="4"/>
      <c r="G19" s="4"/>
      <c r="H19" s="4"/>
    </row>
    <row r="20" spans="2:8" ht="36.75" customHeight="1" x14ac:dyDescent="0.25">
      <c r="B20" s="81" t="s">
        <v>25</v>
      </c>
      <c r="C20" s="81"/>
      <c r="D20" s="81"/>
      <c r="E20" s="81"/>
      <c r="F20" s="4"/>
      <c r="G20" s="4"/>
      <c r="H20" s="4"/>
    </row>
    <row r="21" spans="2:8" ht="48.75" customHeight="1" x14ac:dyDescent="0.25">
      <c r="B21" s="81" t="s">
        <v>26</v>
      </c>
      <c r="C21" s="81"/>
      <c r="D21" s="81"/>
      <c r="E21" s="81"/>
      <c r="F21" s="4"/>
      <c r="G21" s="4"/>
      <c r="H21" s="4"/>
    </row>
    <row r="22" spans="2:8" ht="34.5" customHeight="1" x14ac:dyDescent="0.25">
      <c r="B22" s="81" t="s">
        <v>27</v>
      </c>
      <c r="C22" s="81"/>
      <c r="D22" s="81"/>
      <c r="E22" s="81"/>
      <c r="F22" s="4"/>
      <c r="G22" s="4"/>
      <c r="H22" s="4"/>
    </row>
    <row r="23" spans="2:8" ht="18.75" customHeight="1" x14ac:dyDescent="0.25">
      <c r="B23" s="81" t="s">
        <v>28</v>
      </c>
      <c r="C23" s="81"/>
      <c r="D23" s="81"/>
      <c r="E23" s="81"/>
      <c r="F23" s="4"/>
      <c r="G23" s="4"/>
      <c r="H23" s="4"/>
    </row>
    <row r="24" spans="2:8" ht="32.25" customHeight="1" x14ac:dyDescent="0.25">
      <c r="B24" s="81" t="s">
        <v>29</v>
      </c>
      <c r="C24" s="81"/>
      <c r="D24" s="81"/>
      <c r="E24" s="81"/>
      <c r="F24" s="4"/>
      <c r="G24" s="4"/>
      <c r="H24" s="4"/>
    </row>
    <row r="25" spans="2:8" ht="34.5" customHeight="1" x14ac:dyDescent="0.25">
      <c r="B25" s="81" t="s">
        <v>30</v>
      </c>
      <c r="C25" s="81"/>
      <c r="D25" s="81"/>
      <c r="E25" s="81"/>
      <c r="F25" s="4"/>
      <c r="G25" s="4"/>
      <c r="H25" s="4"/>
    </row>
    <row r="26" spans="2:8" ht="33.75" customHeight="1" x14ac:dyDescent="0.25">
      <c r="B26" s="81" t="s">
        <v>31</v>
      </c>
      <c r="C26" s="81"/>
      <c r="D26" s="81"/>
      <c r="E26" s="81"/>
      <c r="F26" s="4"/>
      <c r="G26" s="4"/>
      <c r="H26" s="4"/>
    </row>
    <row r="27" spans="2:8" ht="30" customHeight="1" x14ac:dyDescent="0.25">
      <c r="B27" s="81" t="s">
        <v>32</v>
      </c>
      <c r="C27" s="81"/>
      <c r="D27" s="81"/>
      <c r="E27" s="81"/>
      <c r="F27" s="4"/>
      <c r="G27" s="4"/>
      <c r="H27" s="4"/>
    </row>
    <row r="28" spans="2:8" ht="34.5" customHeight="1" x14ac:dyDescent="0.25">
      <c r="B28" s="81" t="s">
        <v>33</v>
      </c>
      <c r="C28" s="81"/>
      <c r="D28" s="81"/>
      <c r="E28" s="81"/>
      <c r="F28" s="4"/>
      <c r="G28" s="4"/>
      <c r="H28" s="4"/>
    </row>
    <row r="29" spans="2:8" x14ac:dyDescent="0.25">
      <c r="B29" s="4"/>
      <c r="C29" s="4"/>
      <c r="D29" s="4"/>
      <c r="E29" s="4"/>
      <c r="F29" s="4"/>
      <c r="G29" s="4"/>
      <c r="H29" s="4"/>
    </row>
    <row r="30" spans="2:8" ht="78" customHeight="1" x14ac:dyDescent="0.25">
      <c r="B30" s="81" t="s">
        <v>34</v>
      </c>
      <c r="C30" s="81"/>
      <c r="D30" s="81"/>
      <c r="E30" s="81"/>
      <c r="F30" s="4"/>
      <c r="G30" s="4"/>
      <c r="H30" s="4"/>
    </row>
    <row r="31" spans="2:8" ht="113.25" customHeight="1" x14ac:dyDescent="0.25">
      <c r="B31" s="81" t="s">
        <v>35</v>
      </c>
      <c r="C31" s="81"/>
      <c r="D31" s="81"/>
      <c r="E31" s="81"/>
      <c r="F31" s="4"/>
      <c r="G31" s="4"/>
      <c r="H31" s="4"/>
    </row>
    <row r="32" spans="2:8" ht="51.75" customHeight="1" x14ac:dyDescent="0.25">
      <c r="B32" s="81" t="s">
        <v>36</v>
      </c>
      <c r="C32" s="81"/>
      <c r="D32" s="81"/>
      <c r="E32" s="81"/>
      <c r="F32" s="4"/>
      <c r="G32" s="4"/>
      <c r="H32" s="4"/>
    </row>
    <row r="33" spans="2:8" ht="99.75" customHeight="1" x14ac:dyDescent="0.25">
      <c r="B33" s="81" t="s">
        <v>37</v>
      </c>
      <c r="C33" s="81"/>
      <c r="D33" s="81"/>
      <c r="E33" s="81"/>
      <c r="F33" s="4"/>
      <c r="G33" s="4"/>
      <c r="H33" s="4"/>
    </row>
    <row r="34" spans="2:8" ht="72" customHeight="1" x14ac:dyDescent="0.25">
      <c r="B34" s="81" t="s">
        <v>38</v>
      </c>
      <c r="C34" s="81"/>
      <c r="D34" s="81"/>
      <c r="E34" s="81"/>
      <c r="F34" s="4"/>
      <c r="G34" s="4"/>
      <c r="H34" s="4"/>
    </row>
    <row r="35" spans="2:8" ht="86.25" customHeight="1" x14ac:dyDescent="0.25">
      <c r="B35" s="81" t="s">
        <v>39</v>
      </c>
      <c r="C35" s="81"/>
      <c r="D35" s="81"/>
      <c r="E35" s="81"/>
      <c r="F35" s="4"/>
      <c r="G35" s="4"/>
      <c r="H35" s="4"/>
    </row>
    <row r="36" spans="2:8" ht="84.75" customHeight="1" x14ac:dyDescent="0.25">
      <c r="B36" s="81" t="s">
        <v>40</v>
      </c>
      <c r="C36" s="81"/>
      <c r="D36" s="81"/>
      <c r="E36" s="81"/>
      <c r="F36" s="4"/>
      <c r="G36" s="4"/>
      <c r="H36" s="4"/>
    </row>
    <row r="37" spans="2:8" ht="38.25" customHeight="1" x14ac:dyDescent="0.25">
      <c r="B37" s="81" t="s">
        <v>41</v>
      </c>
      <c r="C37" s="81"/>
      <c r="D37" s="81"/>
      <c r="E37" s="81"/>
      <c r="F37" s="4"/>
      <c r="G37" s="4"/>
      <c r="H37" s="4"/>
    </row>
    <row r="38" spans="2:8" ht="81.75" customHeight="1" x14ac:dyDescent="0.25">
      <c r="B38" s="81" t="s">
        <v>42</v>
      </c>
      <c r="C38" s="81"/>
      <c r="D38" s="81"/>
      <c r="E38" s="81"/>
      <c r="F38" s="4"/>
      <c r="G38" s="4"/>
      <c r="H38" s="4"/>
    </row>
    <row r="39" spans="2:8" ht="106.5" customHeight="1" x14ac:dyDescent="0.25">
      <c r="B39" s="81" t="s">
        <v>43</v>
      </c>
      <c r="C39" s="81"/>
      <c r="D39" s="81"/>
      <c r="E39" s="81"/>
      <c r="F39" s="4"/>
      <c r="G39" s="4"/>
      <c r="H39" s="4"/>
    </row>
    <row r="40" spans="2:8" ht="84.75" customHeight="1" x14ac:dyDescent="0.25">
      <c r="B40" s="81" t="s">
        <v>44</v>
      </c>
      <c r="C40" s="81"/>
      <c r="D40" s="81"/>
      <c r="E40" s="81"/>
      <c r="F40" s="4"/>
      <c r="G40" s="4"/>
      <c r="H40" s="4"/>
    </row>
    <row r="41" spans="2:8" x14ac:dyDescent="0.25">
      <c r="B41" s="4"/>
      <c r="C41" s="4"/>
      <c r="D41" s="4"/>
      <c r="E41" s="4"/>
      <c r="F41" s="4"/>
      <c r="G41" s="4"/>
      <c r="H41" s="4"/>
    </row>
    <row r="42" spans="2:8" x14ac:dyDescent="0.25">
      <c r="B42" s="4" t="s">
        <v>45</v>
      </c>
      <c r="C42" s="4"/>
      <c r="D42" s="4"/>
      <c r="E42" s="4"/>
      <c r="F42" s="4"/>
      <c r="G42" s="4"/>
      <c r="H42" s="4"/>
    </row>
    <row r="43" spans="2:8" ht="85.5" customHeight="1" x14ac:dyDescent="0.25">
      <c r="B43" s="81" t="s">
        <v>46</v>
      </c>
      <c r="C43" s="81"/>
      <c r="D43" s="81"/>
      <c r="E43" s="81"/>
      <c r="F43" s="4"/>
      <c r="G43" s="4"/>
      <c r="H43" s="4"/>
    </row>
    <row r="44" spans="2:8" x14ac:dyDescent="0.25">
      <c r="B44" s="4"/>
      <c r="C44" s="4"/>
      <c r="D44" s="4"/>
      <c r="E44" s="4"/>
      <c r="F44" s="4"/>
      <c r="G44" s="4"/>
      <c r="H44" s="4"/>
    </row>
    <row r="45" spans="2:8" ht="111" customHeight="1" x14ac:dyDescent="0.25">
      <c r="B45" s="81" t="s">
        <v>47</v>
      </c>
      <c r="C45" s="81"/>
      <c r="D45" s="81"/>
      <c r="E45" s="81"/>
      <c r="F45" s="4"/>
      <c r="G45" s="4"/>
      <c r="H45" s="4"/>
    </row>
    <row r="46" spans="2:8" ht="96" customHeight="1" x14ac:dyDescent="0.25">
      <c r="B46" s="81" t="s">
        <v>48</v>
      </c>
      <c r="C46" s="81"/>
      <c r="D46" s="81"/>
      <c r="E46" s="81"/>
      <c r="F46" s="4"/>
      <c r="G46" s="4"/>
      <c r="H46" s="4"/>
    </row>
    <row r="47" spans="2:8" x14ac:dyDescent="0.25">
      <c r="B47" s="3" t="s">
        <v>49</v>
      </c>
    </row>
    <row r="48" spans="2:8" x14ac:dyDescent="0.25">
      <c r="B48" s="2" t="s">
        <v>16</v>
      </c>
    </row>
    <row r="49" spans="2:8" ht="94.5" customHeight="1" x14ac:dyDescent="0.25">
      <c r="B49" s="81" t="s">
        <v>50</v>
      </c>
      <c r="C49" s="81"/>
      <c r="D49" s="81"/>
      <c r="E49" s="81"/>
      <c r="F49" s="4"/>
      <c r="G49" s="4"/>
      <c r="H49" s="4"/>
    </row>
    <row r="50" spans="2:8" ht="141.75" customHeight="1" x14ac:dyDescent="0.25">
      <c r="B50" s="81" t="s">
        <v>51</v>
      </c>
      <c r="C50" s="81"/>
      <c r="D50" s="81"/>
      <c r="E50" s="81"/>
      <c r="F50" s="4"/>
      <c r="G50" s="4"/>
      <c r="H50" s="4"/>
    </row>
    <row r="51" spans="2:8" x14ac:dyDescent="0.25">
      <c r="B51" s="4" t="s">
        <v>52</v>
      </c>
      <c r="C51" s="4"/>
      <c r="D51" s="4"/>
      <c r="E51" s="4"/>
      <c r="F51" s="4"/>
      <c r="G51" s="4"/>
      <c r="H51" s="4"/>
    </row>
    <row r="52" spans="2:8" x14ac:dyDescent="0.25">
      <c r="B52" s="4" t="s">
        <v>53</v>
      </c>
      <c r="C52" s="4"/>
      <c r="D52" s="4"/>
      <c r="E52" s="4"/>
      <c r="F52" s="4"/>
      <c r="G52" s="4"/>
      <c r="H52" s="4"/>
    </row>
    <row r="53" spans="2:8" ht="48.75" customHeight="1" x14ac:dyDescent="0.25">
      <c r="B53" s="81" t="s">
        <v>54</v>
      </c>
      <c r="C53" s="81"/>
      <c r="D53" s="81"/>
      <c r="E53" s="81"/>
      <c r="F53" s="4"/>
      <c r="G53" s="4"/>
      <c r="H53" s="4"/>
    </row>
    <row r="54" spans="2:8" x14ac:dyDescent="0.25">
      <c r="B54" s="4" t="s">
        <v>55</v>
      </c>
      <c r="C54" s="4"/>
      <c r="D54" s="4"/>
      <c r="E54" s="4"/>
      <c r="F54" s="4"/>
      <c r="G54" s="4"/>
      <c r="H54" s="4"/>
    </row>
    <row r="55" spans="2:8" ht="36" customHeight="1" x14ac:dyDescent="0.25">
      <c r="B55" s="81" t="s">
        <v>56</v>
      </c>
      <c r="C55" s="81"/>
      <c r="D55" s="81"/>
      <c r="E55" s="81"/>
      <c r="F55" s="4"/>
      <c r="G55" s="4"/>
      <c r="H55" s="4"/>
    </row>
    <row r="56" spans="2:8" x14ac:dyDescent="0.25">
      <c r="B56" s="4" t="s">
        <v>57</v>
      </c>
      <c r="C56" s="4"/>
      <c r="D56" s="4"/>
      <c r="E56" s="4"/>
      <c r="F56" s="4"/>
      <c r="G56" s="4"/>
      <c r="H56" s="4"/>
    </row>
    <row r="57" spans="2:8" ht="34.5" customHeight="1" x14ac:dyDescent="0.25">
      <c r="B57" s="81" t="s">
        <v>58</v>
      </c>
      <c r="C57" s="81"/>
      <c r="D57" s="81"/>
      <c r="E57" s="81"/>
      <c r="F57" s="4"/>
      <c r="G57" s="4"/>
      <c r="H57" s="4"/>
    </row>
    <row r="58" spans="2:8" ht="35.25" customHeight="1" x14ac:dyDescent="0.25">
      <c r="B58" s="4" t="s">
        <v>59</v>
      </c>
      <c r="C58" s="4"/>
      <c r="D58" s="4"/>
      <c r="E58" s="4"/>
      <c r="F58" s="4"/>
      <c r="G58" s="4"/>
      <c r="H58" s="4"/>
    </row>
    <row r="59" spans="2:8" x14ac:dyDescent="0.25">
      <c r="B59" s="4" t="s">
        <v>60</v>
      </c>
      <c r="C59" s="4"/>
      <c r="D59" s="4"/>
      <c r="E59" s="4"/>
      <c r="F59" s="4"/>
      <c r="G59" s="4"/>
      <c r="H59" s="4"/>
    </row>
    <row r="60" spans="2:8" ht="35.25" customHeight="1" x14ac:dyDescent="0.25">
      <c r="B60" s="81" t="s">
        <v>61</v>
      </c>
      <c r="C60" s="81"/>
      <c r="D60" s="81"/>
      <c r="E60" s="81"/>
      <c r="F60" s="4"/>
      <c r="G60" s="4"/>
      <c r="H60" s="4"/>
    </row>
    <row r="61" spans="2:8" x14ac:dyDescent="0.25">
      <c r="B61" s="4" t="s">
        <v>62</v>
      </c>
      <c r="C61" s="4"/>
      <c r="D61" s="4"/>
      <c r="E61" s="4"/>
      <c r="F61" s="4"/>
      <c r="G61" s="4"/>
      <c r="H61" s="4"/>
    </row>
    <row r="62" spans="2:8" x14ac:dyDescent="0.25">
      <c r="B62" s="4" t="s">
        <v>63</v>
      </c>
      <c r="C62" s="4"/>
      <c r="D62" s="4"/>
      <c r="E62" s="4"/>
      <c r="F62" s="4"/>
      <c r="G62" s="4"/>
      <c r="H62" s="4"/>
    </row>
    <row r="63" spans="2:8" ht="53.25" customHeight="1" x14ac:dyDescent="0.25">
      <c r="B63" s="81" t="s">
        <v>64</v>
      </c>
      <c r="C63" s="81"/>
      <c r="D63" s="81"/>
      <c r="E63" s="81"/>
      <c r="F63" s="4"/>
      <c r="G63" s="4"/>
      <c r="H63" s="4"/>
    </row>
    <row r="64" spans="2:8" ht="34.5" customHeight="1" x14ac:dyDescent="0.25">
      <c r="B64" s="81" t="s">
        <v>65</v>
      </c>
      <c r="C64" s="81"/>
      <c r="D64" s="81"/>
      <c r="E64" s="81"/>
      <c r="F64" s="4"/>
      <c r="G64" s="4"/>
      <c r="H64" s="4"/>
    </row>
    <row r="65" spans="2:8" ht="34.5" customHeight="1" x14ac:dyDescent="0.25">
      <c r="B65" s="81" t="s">
        <v>66</v>
      </c>
      <c r="C65" s="81"/>
      <c r="D65" s="81"/>
      <c r="E65" s="81"/>
      <c r="F65" s="4"/>
      <c r="G65" s="4"/>
      <c r="H65" s="4"/>
    </row>
    <row r="66" spans="2:8" ht="53.25" customHeight="1" x14ac:dyDescent="0.25">
      <c r="B66" s="81" t="s">
        <v>67</v>
      </c>
      <c r="C66" s="81"/>
      <c r="D66" s="81"/>
      <c r="E66" s="81"/>
      <c r="F66" s="4"/>
      <c r="G66" s="4"/>
      <c r="H66" s="4"/>
    </row>
    <row r="67" spans="2:8" ht="96.75" customHeight="1" x14ac:dyDescent="0.25">
      <c r="B67" s="81" t="s">
        <v>68</v>
      </c>
      <c r="C67" s="81"/>
      <c r="D67" s="81"/>
      <c r="E67" s="81"/>
      <c r="F67" s="4"/>
      <c r="G67" s="4"/>
      <c r="H67" s="4"/>
    </row>
    <row r="68" spans="2:8" ht="144.75" customHeight="1" x14ac:dyDescent="0.25">
      <c r="B68" s="81" t="s">
        <v>69</v>
      </c>
      <c r="C68" s="81"/>
      <c r="D68" s="81"/>
      <c r="E68" s="81"/>
      <c r="F68" s="4"/>
      <c r="G68" s="4"/>
      <c r="H68" s="4"/>
    </row>
    <row r="69" spans="2:8" ht="120" customHeight="1" x14ac:dyDescent="0.25">
      <c r="B69" s="81" t="s">
        <v>70</v>
      </c>
      <c r="C69" s="81"/>
      <c r="D69" s="81"/>
      <c r="E69" s="81"/>
      <c r="F69" s="4"/>
      <c r="G69" s="4"/>
      <c r="H69" s="4"/>
    </row>
    <row r="70" spans="2:8" ht="119.25" customHeight="1" x14ac:dyDescent="0.25">
      <c r="B70" s="81" t="s">
        <v>71</v>
      </c>
      <c r="C70" s="81"/>
      <c r="D70" s="81"/>
      <c r="E70" s="81"/>
      <c r="F70" s="4"/>
      <c r="G70" s="4"/>
      <c r="H70" s="4"/>
    </row>
    <row r="71" spans="2:8" ht="256.5" customHeight="1" x14ac:dyDescent="0.25">
      <c r="B71" s="81" t="s">
        <v>72</v>
      </c>
      <c r="C71" s="81"/>
      <c r="D71" s="81"/>
      <c r="E71" s="81"/>
      <c r="F71" s="4"/>
      <c r="G71" s="4"/>
      <c r="H71" s="4"/>
    </row>
    <row r="72" spans="2:8" ht="38.25" customHeight="1" x14ac:dyDescent="0.25">
      <c r="B72" s="81" t="s">
        <v>73</v>
      </c>
      <c r="C72" s="81"/>
      <c r="D72" s="81"/>
      <c r="E72" s="81"/>
      <c r="F72" s="4"/>
      <c r="G72" s="4"/>
      <c r="H72" s="4"/>
    </row>
    <row r="73" spans="2:8" x14ac:dyDescent="0.25">
      <c r="B73" s="4" t="s">
        <v>74</v>
      </c>
      <c r="C73" s="4"/>
      <c r="D73" s="4"/>
      <c r="E73" s="4"/>
      <c r="F73" s="4"/>
      <c r="G73" s="4"/>
      <c r="H73" s="4"/>
    </row>
    <row r="74" spans="2:8" ht="91.5" customHeight="1" x14ac:dyDescent="0.25">
      <c r="B74" s="81" t="s">
        <v>75</v>
      </c>
      <c r="C74" s="81"/>
      <c r="D74" s="81"/>
      <c r="E74" s="81"/>
      <c r="F74" s="4"/>
      <c r="G74" s="4"/>
      <c r="H74" s="4"/>
    </row>
    <row r="75" spans="2:8" ht="34.5" customHeight="1" x14ac:dyDescent="0.25">
      <c r="B75" s="81" t="s">
        <v>76</v>
      </c>
      <c r="C75" s="81"/>
      <c r="D75" s="81"/>
      <c r="E75" s="81"/>
      <c r="F75" s="4"/>
      <c r="G75" s="4"/>
      <c r="H75" s="4"/>
    </row>
    <row r="76" spans="2:8" x14ac:dyDescent="0.25">
      <c r="B76" s="4" t="s">
        <v>77</v>
      </c>
      <c r="C76" s="4"/>
      <c r="D76" s="4"/>
      <c r="E76" s="4"/>
      <c r="F76" s="4"/>
      <c r="G76" s="4"/>
      <c r="H76" s="4"/>
    </row>
    <row r="77" spans="2:8" ht="65.25" customHeight="1" x14ac:dyDescent="0.25">
      <c r="B77" s="81" t="s">
        <v>78</v>
      </c>
      <c r="C77" s="81"/>
      <c r="D77" s="81"/>
      <c r="E77" s="81"/>
      <c r="F77" s="4"/>
      <c r="G77" s="4"/>
      <c r="H77" s="4"/>
    </row>
    <row r="78" spans="2:8" x14ac:dyDescent="0.25">
      <c r="B78" s="4" t="s">
        <v>79</v>
      </c>
      <c r="C78" s="4"/>
      <c r="D78" s="4"/>
      <c r="E78" s="4"/>
      <c r="F78" s="4"/>
      <c r="G78" s="4"/>
      <c r="H78" s="4"/>
    </row>
    <row r="79" spans="2:8" x14ac:dyDescent="0.25">
      <c r="B79" s="4" t="s">
        <v>60</v>
      </c>
      <c r="C79" s="4"/>
      <c r="D79" s="4"/>
      <c r="E79" s="4"/>
      <c r="F79" s="4"/>
      <c r="G79" s="4"/>
      <c r="H79" s="4"/>
    </row>
    <row r="80" spans="2:8" ht="36.75" customHeight="1" x14ac:dyDescent="0.25">
      <c r="B80" s="81" t="s">
        <v>80</v>
      </c>
      <c r="C80" s="81"/>
      <c r="D80" s="81"/>
      <c r="E80" s="81"/>
      <c r="F80" s="4"/>
      <c r="G80" s="4"/>
      <c r="H80" s="4"/>
    </row>
    <row r="81" spans="2:8" x14ac:dyDescent="0.25">
      <c r="B81" s="4"/>
      <c r="C81" s="4"/>
      <c r="D81" s="4"/>
      <c r="E81" s="4"/>
      <c r="F81" s="4"/>
      <c r="G81" s="4"/>
      <c r="H81" s="4"/>
    </row>
    <row r="82" spans="2:8" ht="124.5" customHeight="1" x14ac:dyDescent="0.25">
      <c r="B82" s="81" t="s">
        <v>81</v>
      </c>
      <c r="C82" s="81"/>
      <c r="D82" s="81"/>
      <c r="E82" s="81"/>
      <c r="F82" s="4"/>
      <c r="G82" s="4"/>
      <c r="H82" s="4"/>
    </row>
    <row r="83" spans="2:8" x14ac:dyDescent="0.25">
      <c r="B83" s="4" t="s">
        <v>82</v>
      </c>
      <c r="C83" s="4"/>
      <c r="D83" s="4"/>
      <c r="E83" s="4"/>
      <c r="F83" s="4"/>
      <c r="G83" s="4"/>
      <c r="H83" s="4"/>
    </row>
    <row r="84" spans="2:8" ht="160.5" customHeight="1" x14ac:dyDescent="0.25">
      <c r="B84" s="81" t="s">
        <v>83</v>
      </c>
      <c r="C84" s="81"/>
      <c r="D84" s="81"/>
      <c r="E84" s="81"/>
      <c r="F84" s="4"/>
      <c r="G84" s="4"/>
      <c r="H84" s="4"/>
    </row>
    <row r="85" spans="2:8" ht="72" customHeight="1" x14ac:dyDescent="0.25">
      <c r="B85" s="81" t="s">
        <v>84</v>
      </c>
      <c r="C85" s="81"/>
      <c r="D85" s="81"/>
      <c r="E85" s="81"/>
      <c r="F85" s="4"/>
      <c r="G85" s="4"/>
      <c r="H85" s="4"/>
    </row>
    <row r="87" spans="2:8" x14ac:dyDescent="0.25">
      <c r="B87" s="3" t="s">
        <v>85</v>
      </c>
    </row>
    <row r="88" spans="2:8" x14ac:dyDescent="0.25">
      <c r="B88" s="2" t="s">
        <v>16</v>
      </c>
    </row>
    <row r="89" spans="2:8" ht="111" customHeight="1" x14ac:dyDescent="0.25">
      <c r="B89" s="81" t="s">
        <v>86</v>
      </c>
      <c r="C89" s="81"/>
      <c r="D89" s="81"/>
      <c r="E89" s="81"/>
      <c r="F89" s="4"/>
      <c r="G89" s="4"/>
      <c r="H89" s="4"/>
    </row>
    <row r="90" spans="2:8" ht="144" customHeight="1" x14ac:dyDescent="0.25">
      <c r="B90" s="81" t="s">
        <v>87</v>
      </c>
      <c r="C90" s="81"/>
      <c r="D90" s="81"/>
      <c r="E90" s="81"/>
      <c r="F90" s="4"/>
      <c r="G90" s="4"/>
      <c r="H90" s="4"/>
    </row>
    <row r="91" spans="2:8" ht="56.25" customHeight="1" x14ac:dyDescent="0.25">
      <c r="B91" s="81" t="s">
        <v>88</v>
      </c>
      <c r="C91" s="81"/>
      <c r="D91" s="81"/>
      <c r="E91" s="81"/>
      <c r="F91" s="4"/>
      <c r="G91" s="4"/>
      <c r="H91" s="4"/>
    </row>
    <row r="92" spans="2:8" ht="53.25" customHeight="1" x14ac:dyDescent="0.25">
      <c r="B92" s="81" t="s">
        <v>89</v>
      </c>
      <c r="C92" s="81"/>
      <c r="D92" s="81"/>
      <c r="E92" s="81"/>
      <c r="F92" s="4"/>
      <c r="G92" s="4"/>
      <c r="H92" s="4"/>
    </row>
    <row r="93" spans="2:8" ht="162" customHeight="1" x14ac:dyDescent="0.25">
      <c r="B93" s="81" t="s">
        <v>90</v>
      </c>
      <c r="C93" s="81"/>
      <c r="D93" s="81"/>
      <c r="E93" s="81"/>
      <c r="F93" s="4"/>
      <c r="G93" s="4"/>
      <c r="H93" s="4"/>
    </row>
    <row r="94" spans="2:8" ht="86.25" customHeight="1" x14ac:dyDescent="0.25">
      <c r="B94" s="81" t="s">
        <v>91</v>
      </c>
      <c r="C94" s="81"/>
      <c r="D94" s="81"/>
      <c r="E94" s="81"/>
      <c r="F94" s="4"/>
      <c r="G94" s="4"/>
      <c r="H94" s="4"/>
    </row>
    <row r="95" spans="2:8" ht="54.75" customHeight="1" x14ac:dyDescent="0.25">
      <c r="B95" s="81" t="s">
        <v>92</v>
      </c>
      <c r="C95" s="81"/>
      <c r="D95" s="81"/>
      <c r="E95" s="81"/>
      <c r="F95" s="4"/>
      <c r="G95" s="4"/>
      <c r="H95" s="4"/>
    </row>
    <row r="96" spans="2:8" ht="100.5" customHeight="1" x14ac:dyDescent="0.25">
      <c r="B96" s="81" t="s">
        <v>93</v>
      </c>
      <c r="C96" s="81"/>
      <c r="D96" s="81"/>
      <c r="E96" s="81"/>
      <c r="F96" s="4"/>
      <c r="G96" s="4"/>
      <c r="H96" s="4"/>
    </row>
    <row r="97" spans="2:8" ht="42" customHeight="1" x14ac:dyDescent="0.25">
      <c r="B97" s="81" t="s">
        <v>94</v>
      </c>
      <c r="C97" s="81"/>
      <c r="D97" s="81"/>
      <c r="E97" s="81"/>
      <c r="F97" s="4"/>
      <c r="G97" s="4"/>
      <c r="H97" s="4"/>
    </row>
    <row r="98" spans="2:8" ht="33.75" customHeight="1" x14ac:dyDescent="0.25">
      <c r="B98" s="81" t="s">
        <v>95</v>
      </c>
      <c r="C98" s="81"/>
      <c r="D98" s="81"/>
      <c r="E98" s="81"/>
      <c r="F98" s="4"/>
      <c r="G98" s="4"/>
      <c r="H98" s="4"/>
    </row>
    <row r="99" spans="2:8" ht="51" customHeight="1" x14ac:dyDescent="0.25">
      <c r="B99" s="81" t="s">
        <v>96</v>
      </c>
      <c r="C99" s="81"/>
      <c r="D99" s="81"/>
      <c r="E99" s="81"/>
      <c r="F99" s="4"/>
      <c r="G99" s="4"/>
      <c r="H99" s="4"/>
    </row>
    <row r="100" spans="2:8" ht="72.75" customHeight="1" x14ac:dyDescent="0.25">
      <c r="B100" s="81" t="s">
        <v>97</v>
      </c>
      <c r="C100" s="81"/>
      <c r="D100" s="81"/>
      <c r="E100" s="81"/>
      <c r="F100" s="4"/>
      <c r="G100" s="4"/>
      <c r="H100" s="4"/>
    </row>
    <row r="101" spans="2:8" ht="118.5" customHeight="1" x14ac:dyDescent="0.25">
      <c r="B101" s="81" t="s">
        <v>98</v>
      </c>
      <c r="C101" s="81"/>
      <c r="D101" s="81"/>
      <c r="E101" s="81"/>
      <c r="F101" s="4"/>
      <c r="G101" s="4"/>
      <c r="H101" s="4"/>
    </row>
    <row r="102" spans="2:8" ht="55.5" customHeight="1" x14ac:dyDescent="0.25">
      <c r="B102" s="81" t="s">
        <v>99</v>
      </c>
      <c r="C102" s="81"/>
      <c r="D102" s="81"/>
      <c r="E102" s="81"/>
      <c r="F102" s="4"/>
      <c r="G102" s="4"/>
      <c r="H102" s="4"/>
    </row>
    <row r="103" spans="2:8" ht="45" customHeight="1" x14ac:dyDescent="0.25">
      <c r="B103" s="81" t="s">
        <v>100</v>
      </c>
      <c r="C103" s="81"/>
      <c r="D103" s="81"/>
      <c r="E103" s="81"/>
      <c r="F103" s="4"/>
      <c r="G103" s="4"/>
      <c r="H103" s="4"/>
    </row>
    <row r="104" spans="2:8" ht="36" customHeight="1" x14ac:dyDescent="0.25">
      <c r="B104" s="81" t="s">
        <v>101</v>
      </c>
      <c r="C104" s="81"/>
      <c r="D104" s="81"/>
      <c r="E104" s="81"/>
      <c r="F104" s="4"/>
      <c r="G104" s="4"/>
      <c r="H104" s="4"/>
    </row>
    <row r="105" spans="2:8" x14ac:dyDescent="0.25">
      <c r="B105" s="2"/>
    </row>
    <row r="106" spans="2:8" x14ac:dyDescent="0.25">
      <c r="B106" s="3" t="s">
        <v>102</v>
      </c>
    </row>
    <row r="107" spans="2:8" x14ac:dyDescent="0.25">
      <c r="B107" s="2" t="s">
        <v>16</v>
      </c>
    </row>
    <row r="108" spans="2:8" ht="39.75" customHeight="1" x14ac:dyDescent="0.25">
      <c r="B108" s="81" t="s">
        <v>103</v>
      </c>
      <c r="C108" s="81"/>
      <c r="D108" s="81"/>
      <c r="E108" s="81"/>
      <c r="F108" s="4"/>
      <c r="G108" s="4"/>
      <c r="H108" s="4"/>
    </row>
    <row r="109" spans="2:8" ht="67.5" customHeight="1" x14ac:dyDescent="0.25">
      <c r="B109" s="81" t="s">
        <v>104</v>
      </c>
      <c r="C109" s="81"/>
      <c r="D109" s="81"/>
      <c r="E109" s="81"/>
      <c r="F109" s="4"/>
      <c r="G109" s="4"/>
      <c r="H109" s="4"/>
    </row>
    <row r="110" spans="2:8" x14ac:dyDescent="0.25">
      <c r="B110" s="4" t="s">
        <v>105</v>
      </c>
      <c r="C110" s="4"/>
      <c r="D110" s="4"/>
      <c r="E110" s="4"/>
      <c r="F110" s="4"/>
      <c r="G110" s="4"/>
      <c r="H110" s="4"/>
    </row>
    <row r="111" spans="2:8" x14ac:dyDescent="0.25">
      <c r="B111" s="81" t="s">
        <v>106</v>
      </c>
      <c r="C111" s="81"/>
      <c r="D111" s="81"/>
      <c r="E111" s="81"/>
      <c r="F111" s="4"/>
      <c r="G111" s="4"/>
      <c r="H111" s="4"/>
    </row>
    <row r="112" spans="2:8" x14ac:dyDescent="0.25">
      <c r="B112" s="81" t="s">
        <v>107</v>
      </c>
      <c r="C112" s="81"/>
      <c r="D112" s="81"/>
      <c r="E112" s="81"/>
      <c r="F112" s="4"/>
      <c r="G112" s="4"/>
      <c r="H112" s="4"/>
    </row>
    <row r="113" spans="2:8" x14ac:dyDescent="0.25">
      <c r="B113" s="81" t="s">
        <v>108</v>
      </c>
      <c r="C113" s="81"/>
      <c r="D113" s="81"/>
      <c r="E113" s="81"/>
      <c r="F113" s="4"/>
      <c r="G113" s="4"/>
      <c r="H113" s="4"/>
    </row>
    <row r="114" spans="2:8" x14ac:dyDescent="0.25">
      <c r="B114" s="81" t="s">
        <v>109</v>
      </c>
      <c r="C114" s="81"/>
      <c r="D114" s="81"/>
      <c r="E114" s="81"/>
      <c r="F114" s="4"/>
      <c r="G114" s="4"/>
      <c r="H114" s="4"/>
    </row>
    <row r="115" spans="2:8" x14ac:dyDescent="0.25">
      <c r="B115" s="81" t="s">
        <v>110</v>
      </c>
      <c r="C115" s="81"/>
      <c r="D115" s="81"/>
      <c r="E115" s="81"/>
      <c r="F115" s="4"/>
      <c r="G115" s="4"/>
      <c r="H115" s="4"/>
    </row>
    <row r="116" spans="2:8" x14ac:dyDescent="0.25">
      <c r="B116" s="81" t="s">
        <v>111</v>
      </c>
      <c r="C116" s="81"/>
      <c r="D116" s="81"/>
      <c r="E116" s="81"/>
      <c r="F116" s="4"/>
      <c r="G116" s="4"/>
      <c r="H116" s="4"/>
    </row>
    <row r="117" spans="2:8" x14ac:dyDescent="0.25">
      <c r="B117" s="81" t="s">
        <v>112</v>
      </c>
      <c r="C117" s="81"/>
      <c r="D117" s="81"/>
      <c r="E117" s="81"/>
      <c r="F117" s="4"/>
      <c r="G117" s="4"/>
      <c r="H117" s="4"/>
    </row>
    <row r="118" spans="2:8" ht="85.5" customHeight="1" x14ac:dyDescent="0.25">
      <c r="B118" s="81" t="s">
        <v>113</v>
      </c>
      <c r="C118" s="81"/>
      <c r="D118" s="81"/>
      <c r="E118" s="81"/>
      <c r="F118" s="4"/>
      <c r="G118" s="4"/>
      <c r="H118" s="4"/>
    </row>
    <row r="119" spans="2:8" ht="72" customHeight="1" x14ac:dyDescent="0.25">
      <c r="B119" s="81" t="s">
        <v>114</v>
      </c>
      <c r="C119" s="81"/>
      <c r="D119" s="81"/>
      <c r="E119" s="81"/>
      <c r="F119" s="4"/>
      <c r="G119" s="4"/>
      <c r="H119" s="4"/>
    </row>
    <row r="120" spans="2:8" ht="190.5" customHeight="1" x14ac:dyDescent="0.25">
      <c r="B120" s="81" t="s">
        <v>115</v>
      </c>
      <c r="C120" s="81"/>
      <c r="D120" s="81"/>
      <c r="E120" s="81"/>
      <c r="F120" s="4"/>
      <c r="G120" s="4"/>
      <c r="H120" s="4"/>
    </row>
    <row r="121" spans="2:8" ht="101.25" customHeight="1" x14ac:dyDescent="0.25">
      <c r="B121" s="81" t="s">
        <v>116</v>
      </c>
      <c r="C121" s="81"/>
      <c r="D121" s="81"/>
      <c r="E121" s="81"/>
      <c r="F121" s="4"/>
      <c r="G121" s="4"/>
      <c r="H121" s="4"/>
    </row>
    <row r="122" spans="2:8" ht="204" customHeight="1" x14ac:dyDescent="0.25">
      <c r="B122" s="81" t="s">
        <v>117</v>
      </c>
      <c r="C122" s="81"/>
      <c r="D122" s="81"/>
      <c r="E122" s="81"/>
      <c r="F122" s="4"/>
      <c r="G122" s="4"/>
      <c r="H122" s="4"/>
    </row>
    <row r="123" spans="2:8" ht="80.25" customHeight="1" x14ac:dyDescent="0.25">
      <c r="B123" s="81" t="s">
        <v>118</v>
      </c>
      <c r="C123" s="81"/>
      <c r="D123" s="81"/>
      <c r="E123" s="81"/>
      <c r="F123" s="4"/>
      <c r="G123" s="4"/>
      <c r="H123" s="4"/>
    </row>
    <row r="124" spans="2:8" ht="96" customHeight="1" x14ac:dyDescent="0.25">
      <c r="B124" s="81" t="s">
        <v>119</v>
      </c>
      <c r="C124" s="81"/>
      <c r="D124" s="81"/>
      <c r="E124" s="81"/>
      <c r="F124" s="4"/>
      <c r="G124" s="4"/>
      <c r="H124" s="4"/>
    </row>
    <row r="125" spans="2:8" ht="81.75" customHeight="1" x14ac:dyDescent="0.25">
      <c r="B125" s="81" t="s">
        <v>120</v>
      </c>
      <c r="C125" s="81"/>
      <c r="D125" s="81"/>
      <c r="E125" s="81"/>
      <c r="F125" s="4"/>
      <c r="G125" s="4"/>
      <c r="H125" s="4"/>
    </row>
    <row r="126" spans="2:8" ht="117.75" customHeight="1" x14ac:dyDescent="0.25">
      <c r="B126" s="81" t="s">
        <v>121</v>
      </c>
      <c r="C126" s="81"/>
      <c r="D126" s="81"/>
      <c r="E126" s="81"/>
      <c r="F126" s="4"/>
      <c r="G126" s="4"/>
      <c r="H126" s="4"/>
    </row>
    <row r="127" spans="2:8" ht="39.75" customHeight="1" x14ac:dyDescent="0.25">
      <c r="B127" s="81" t="s">
        <v>122</v>
      </c>
      <c r="C127" s="81"/>
      <c r="D127" s="81"/>
      <c r="E127" s="81"/>
      <c r="F127" s="4"/>
      <c r="G127" s="4"/>
      <c r="H127" s="4"/>
    </row>
    <row r="128" spans="2:8" ht="64.5" customHeight="1" x14ac:dyDescent="0.25">
      <c r="B128" s="81" t="s">
        <v>123</v>
      </c>
      <c r="C128" s="81"/>
      <c r="D128" s="81"/>
      <c r="E128" s="81"/>
      <c r="F128" s="4"/>
      <c r="G128" s="4"/>
      <c r="H128" s="4"/>
    </row>
    <row r="129" spans="2:8" x14ac:dyDescent="0.25">
      <c r="B129" s="2"/>
    </row>
    <row r="130" spans="2:8" x14ac:dyDescent="0.25">
      <c r="B130" s="3" t="s">
        <v>124</v>
      </c>
    </row>
    <row r="131" spans="2:8" x14ac:dyDescent="0.25">
      <c r="B131" s="2" t="s">
        <v>16</v>
      </c>
    </row>
    <row r="132" spans="2:8" ht="36" customHeight="1" x14ac:dyDescent="0.25">
      <c r="B132" s="81" t="s">
        <v>125</v>
      </c>
      <c r="C132" s="81"/>
      <c r="D132" s="81"/>
      <c r="E132" s="81"/>
      <c r="F132" s="4"/>
      <c r="G132" s="4"/>
      <c r="H132" s="4"/>
    </row>
    <row r="133" spans="2:8" ht="83.25" customHeight="1" x14ac:dyDescent="0.25">
      <c r="B133" s="81" t="s">
        <v>126</v>
      </c>
      <c r="C133" s="81"/>
      <c r="D133" s="81"/>
      <c r="E133" s="81"/>
      <c r="F133" s="4"/>
      <c r="G133" s="4"/>
      <c r="H133" s="4"/>
    </row>
    <row r="134" spans="2:8" x14ac:dyDescent="0.25">
      <c r="B134" s="81" t="s">
        <v>127</v>
      </c>
      <c r="C134" s="81"/>
      <c r="D134" s="81"/>
      <c r="E134" s="81"/>
      <c r="F134" s="4"/>
      <c r="G134" s="4"/>
      <c r="H134" s="4"/>
    </row>
    <row r="135" spans="2:8" x14ac:dyDescent="0.25">
      <c r="B135" s="81" t="s">
        <v>128</v>
      </c>
      <c r="C135" s="81"/>
      <c r="D135" s="81"/>
      <c r="E135" s="81"/>
      <c r="F135" s="4"/>
      <c r="G135" s="4"/>
      <c r="H135" s="4"/>
    </row>
    <row r="136" spans="2:8" x14ac:dyDescent="0.25">
      <c r="B136" s="81" t="s">
        <v>129</v>
      </c>
      <c r="C136" s="81"/>
      <c r="D136" s="81"/>
      <c r="E136" s="81"/>
      <c r="F136" s="4"/>
      <c r="G136" s="4"/>
      <c r="H136" s="4"/>
    </row>
    <row r="137" spans="2:8" x14ac:dyDescent="0.25">
      <c r="B137" s="81" t="s">
        <v>130</v>
      </c>
      <c r="C137" s="81"/>
      <c r="D137" s="81"/>
      <c r="E137" s="81"/>
      <c r="F137" s="4"/>
      <c r="G137" s="4"/>
      <c r="H137" s="4"/>
    </row>
    <row r="138" spans="2:8" x14ac:dyDescent="0.25">
      <c r="B138" s="81" t="s">
        <v>131</v>
      </c>
      <c r="C138" s="81"/>
      <c r="D138" s="81"/>
      <c r="E138" s="81"/>
      <c r="F138" s="4"/>
      <c r="G138" s="4"/>
      <c r="H138" s="4"/>
    </row>
    <row r="139" spans="2:8" x14ac:dyDescent="0.25">
      <c r="B139" s="81" t="s">
        <v>132</v>
      </c>
      <c r="C139" s="81"/>
      <c r="D139" s="81"/>
      <c r="E139" s="81"/>
      <c r="F139" s="4"/>
      <c r="G139" s="4"/>
      <c r="H139" s="4"/>
    </row>
    <row r="140" spans="2:8" x14ac:dyDescent="0.25">
      <c r="B140" s="81" t="s">
        <v>133</v>
      </c>
      <c r="C140" s="81"/>
      <c r="D140" s="81"/>
      <c r="E140" s="81"/>
      <c r="F140" s="4"/>
      <c r="G140" s="4"/>
      <c r="H140" s="4"/>
    </row>
    <row r="141" spans="2:8" x14ac:dyDescent="0.25">
      <c r="B141" s="81" t="s">
        <v>134</v>
      </c>
      <c r="C141" s="81"/>
      <c r="D141" s="81"/>
      <c r="E141" s="81"/>
      <c r="F141" s="4"/>
      <c r="G141" s="4"/>
      <c r="H141" s="4"/>
    </row>
    <row r="142" spans="2:8" x14ac:dyDescent="0.25">
      <c r="B142" s="81" t="s">
        <v>135</v>
      </c>
      <c r="C142" s="81"/>
      <c r="D142" s="81"/>
      <c r="E142" s="81"/>
      <c r="F142" s="4"/>
      <c r="G142" s="4"/>
      <c r="H142" s="4"/>
    </row>
    <row r="143" spans="2:8" x14ac:dyDescent="0.25">
      <c r="B143" s="81" t="s">
        <v>136</v>
      </c>
      <c r="C143" s="81"/>
      <c r="D143" s="81"/>
      <c r="E143" s="81"/>
      <c r="F143" s="4"/>
      <c r="G143" s="4"/>
      <c r="H143" s="4"/>
    </row>
    <row r="144" spans="2:8" ht="30" customHeight="1" x14ac:dyDescent="0.25">
      <c r="B144" s="81" t="s">
        <v>137</v>
      </c>
      <c r="C144" s="81"/>
      <c r="D144" s="81"/>
      <c r="E144" s="81"/>
      <c r="F144" s="4"/>
      <c r="G144" s="4"/>
      <c r="H144" s="4"/>
    </row>
    <row r="145" spans="2:8" ht="36.75" customHeight="1" x14ac:dyDescent="0.25">
      <c r="B145" s="81" t="s">
        <v>138</v>
      </c>
      <c r="C145" s="81"/>
      <c r="D145" s="81"/>
      <c r="E145" s="81"/>
      <c r="F145" s="4"/>
      <c r="G145" s="4"/>
      <c r="H145" s="4"/>
    </row>
    <row r="146" spans="2:8" ht="150" customHeight="1" x14ac:dyDescent="0.25">
      <c r="B146" s="81" t="s">
        <v>139</v>
      </c>
      <c r="C146" s="81"/>
      <c r="D146" s="81"/>
      <c r="E146" s="81"/>
      <c r="F146" s="4"/>
      <c r="G146" s="4"/>
      <c r="H146" s="4"/>
    </row>
    <row r="147" spans="2:8" ht="36.75" customHeight="1" x14ac:dyDescent="0.25">
      <c r="B147" s="81" t="s">
        <v>140</v>
      </c>
      <c r="C147" s="81"/>
      <c r="D147" s="81"/>
      <c r="E147" s="81"/>
      <c r="F147" s="4"/>
      <c r="G147" s="4"/>
      <c r="H147" s="4"/>
    </row>
    <row r="148" spans="2:8" ht="90" customHeight="1" x14ac:dyDescent="0.25">
      <c r="B148" s="81" t="s">
        <v>141</v>
      </c>
      <c r="C148" s="81"/>
      <c r="D148" s="81"/>
      <c r="E148" s="81"/>
      <c r="F148" s="4"/>
      <c r="G148" s="4"/>
      <c r="H148" s="4"/>
    </row>
    <row r="149" spans="2:8" ht="54" customHeight="1" x14ac:dyDescent="0.25">
      <c r="B149" s="81" t="s">
        <v>142</v>
      </c>
      <c r="C149" s="81"/>
      <c r="D149" s="81"/>
      <c r="E149" s="81"/>
      <c r="F149" s="4"/>
      <c r="G149" s="4"/>
      <c r="H149" s="4"/>
    </row>
    <row r="150" spans="2:8" ht="173.25" customHeight="1" x14ac:dyDescent="0.25">
      <c r="B150" s="81" t="s">
        <v>143</v>
      </c>
      <c r="C150" s="81"/>
      <c r="D150" s="81"/>
      <c r="E150" s="81"/>
      <c r="F150" s="4"/>
      <c r="G150" s="4"/>
      <c r="H150" s="4"/>
    </row>
    <row r="151" spans="2:8" ht="21.75" customHeight="1" x14ac:dyDescent="0.25">
      <c r="B151" s="81" t="s">
        <v>144</v>
      </c>
      <c r="C151" s="81"/>
      <c r="D151" s="81"/>
      <c r="E151" s="81"/>
      <c r="F151" s="4"/>
      <c r="G151" s="4"/>
      <c r="H151" s="4"/>
    </row>
  </sheetData>
  <mergeCells count="112">
    <mergeCell ref="B149:E149"/>
    <mergeCell ref="B150:E150"/>
    <mergeCell ref="B151:E151"/>
    <mergeCell ref="B144:E144"/>
    <mergeCell ref="B145:E145"/>
    <mergeCell ref="B146:E146"/>
    <mergeCell ref="B147:E147"/>
    <mergeCell ref="B148:E148"/>
    <mergeCell ref="B139:E139"/>
    <mergeCell ref="B140:E140"/>
    <mergeCell ref="B141:E141"/>
    <mergeCell ref="B142:E142"/>
    <mergeCell ref="B143:E143"/>
    <mergeCell ref="B134:E134"/>
    <mergeCell ref="B135:E135"/>
    <mergeCell ref="B136:E136"/>
    <mergeCell ref="B137:E137"/>
    <mergeCell ref="B138:E138"/>
    <mergeCell ref="B126:E126"/>
    <mergeCell ref="B127:E127"/>
    <mergeCell ref="B128:E128"/>
    <mergeCell ref="B132:E132"/>
    <mergeCell ref="B133:E133"/>
    <mergeCell ref="B121:E121"/>
    <mergeCell ref="B122:E122"/>
    <mergeCell ref="B123:E123"/>
    <mergeCell ref="B124:E124"/>
    <mergeCell ref="B125:E125"/>
    <mergeCell ref="B116:E116"/>
    <mergeCell ref="B117:E117"/>
    <mergeCell ref="B118:E118"/>
    <mergeCell ref="B119:E119"/>
    <mergeCell ref="B120:E120"/>
    <mergeCell ref="B111:E111"/>
    <mergeCell ref="B112:E112"/>
    <mergeCell ref="B113:E113"/>
    <mergeCell ref="B114:E114"/>
    <mergeCell ref="B115:E115"/>
    <mergeCell ref="B102:E102"/>
    <mergeCell ref="B103:E103"/>
    <mergeCell ref="B104:E104"/>
    <mergeCell ref="B108:E108"/>
    <mergeCell ref="B109:E109"/>
    <mergeCell ref="B97:E97"/>
    <mergeCell ref="B99:E99"/>
    <mergeCell ref="B98:E98"/>
    <mergeCell ref="B100:E100"/>
    <mergeCell ref="B101:E101"/>
    <mergeCell ref="B92:E92"/>
    <mergeCell ref="B93:E93"/>
    <mergeCell ref="B94:E94"/>
    <mergeCell ref="B95:E95"/>
    <mergeCell ref="B96:E96"/>
    <mergeCell ref="B84:E84"/>
    <mergeCell ref="B85:E85"/>
    <mergeCell ref="B89:E89"/>
    <mergeCell ref="B90:E90"/>
    <mergeCell ref="B91:E91"/>
    <mergeCell ref="B74:E74"/>
    <mergeCell ref="B75:E75"/>
    <mergeCell ref="B77:E77"/>
    <mergeCell ref="B80:E80"/>
    <mergeCell ref="B82:E82"/>
    <mergeCell ref="B68:E68"/>
    <mergeCell ref="B69:E69"/>
    <mergeCell ref="B70:E70"/>
    <mergeCell ref="B71:E71"/>
    <mergeCell ref="B72:E72"/>
    <mergeCell ref="B63:E63"/>
    <mergeCell ref="B64:E64"/>
    <mergeCell ref="B65:E65"/>
    <mergeCell ref="B66:E66"/>
    <mergeCell ref="B67:E67"/>
    <mergeCell ref="B50:E50"/>
    <mergeCell ref="B53:E53"/>
    <mergeCell ref="B55:E55"/>
    <mergeCell ref="B57:E57"/>
    <mergeCell ref="B60:E60"/>
    <mergeCell ref="B40:E40"/>
    <mergeCell ref="B43:E43"/>
    <mergeCell ref="B45:E45"/>
    <mergeCell ref="B46:E46"/>
    <mergeCell ref="B49:E49"/>
    <mergeCell ref="B35:E35"/>
    <mergeCell ref="B36:E36"/>
    <mergeCell ref="B37:E37"/>
    <mergeCell ref="B38:E38"/>
    <mergeCell ref="B39:E39"/>
    <mergeCell ref="B30:E30"/>
    <mergeCell ref="B31:E31"/>
    <mergeCell ref="B32:E32"/>
    <mergeCell ref="B33:E33"/>
    <mergeCell ref="B34:E34"/>
    <mergeCell ref="B24:E24"/>
    <mergeCell ref="B25:E25"/>
    <mergeCell ref="B26:E26"/>
    <mergeCell ref="B27:E27"/>
    <mergeCell ref="B28:E28"/>
    <mergeCell ref="B20:E20"/>
    <mergeCell ref="B19:E19"/>
    <mergeCell ref="B21:E21"/>
    <mergeCell ref="B22:E22"/>
    <mergeCell ref="B23:E23"/>
    <mergeCell ref="B11:E11"/>
    <mergeCell ref="B15:E15"/>
    <mergeCell ref="B16:E16"/>
    <mergeCell ref="B17:E17"/>
    <mergeCell ref="B2:E2"/>
    <mergeCell ref="B3:E3"/>
    <mergeCell ref="B4:E4"/>
    <mergeCell ref="B1:E1"/>
    <mergeCell ref="B7:E7"/>
  </mergeCells>
  <pageMargins left="0.7" right="0.7" top="0.75" bottom="0.75" header="0.3" footer="0.3"/>
  <pageSetup paperSize="9" fitToHeight="0" orientation="portrait" r:id="rId1"/>
  <rowBreaks count="5" manualBreakCount="5">
    <brk id="4" max="4" man="1"/>
    <brk id="11" max="4" man="1"/>
    <brk id="39" max="4" man="1"/>
    <brk id="52" max="4" man="1"/>
    <brk id="7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C822-DFC5-4965-8F69-C1B7BD424768}">
  <sheetPr>
    <pageSetUpPr fitToPage="1"/>
  </sheetPr>
  <dimension ref="A1:F90"/>
  <sheetViews>
    <sheetView showZeros="0" tabSelected="1" view="pageBreakPreview" zoomScaleNormal="100" zoomScaleSheetLayoutView="100" workbookViewId="0">
      <selection activeCell="B16" sqref="B16"/>
    </sheetView>
  </sheetViews>
  <sheetFormatPr defaultRowHeight="15" x14ac:dyDescent="0.25"/>
  <cols>
    <col min="1" max="1" width="5.28515625" style="9" customWidth="1"/>
    <col min="2" max="2" width="44.7109375" style="9" customWidth="1"/>
    <col min="3" max="3" width="6.28515625" style="9" bestFit="1" customWidth="1"/>
    <col min="4" max="4" width="9.140625" style="9" bestFit="1" customWidth="1"/>
    <col min="5" max="5" width="14.85546875" style="9" customWidth="1"/>
    <col min="6" max="6" width="16.7109375" style="9" bestFit="1" customWidth="1"/>
    <col min="7" max="16384" width="9.140625" style="9"/>
  </cols>
  <sheetData>
    <row r="1" spans="1:6" x14ac:dyDescent="0.25">
      <c r="A1" s="84" t="s">
        <v>3</v>
      </c>
      <c r="B1" s="84"/>
      <c r="C1" s="84"/>
      <c r="D1" s="84"/>
      <c r="E1" s="84"/>
      <c r="F1" s="84"/>
    </row>
    <row r="2" spans="1:6" x14ac:dyDescent="0.25">
      <c r="A2" s="85"/>
      <c r="B2" s="85"/>
      <c r="C2" s="85"/>
      <c r="D2" s="85"/>
      <c r="E2" s="85"/>
      <c r="F2" s="85"/>
    </row>
    <row r="3" spans="1:6" x14ac:dyDescent="0.25">
      <c r="A3" s="10"/>
      <c r="B3" s="11"/>
      <c r="C3" s="12"/>
      <c r="D3" s="11"/>
      <c r="E3" s="13"/>
      <c r="F3" s="11"/>
    </row>
    <row r="4" spans="1:6" x14ac:dyDescent="0.25">
      <c r="A4" s="14"/>
      <c r="B4" s="15"/>
      <c r="C4" s="15"/>
      <c r="D4" s="16"/>
      <c r="E4" s="17"/>
      <c r="F4" s="17"/>
    </row>
    <row r="5" spans="1:6" x14ac:dyDescent="0.25">
      <c r="A5" s="14"/>
      <c r="B5" s="15"/>
      <c r="C5" s="15"/>
      <c r="D5" s="16"/>
      <c r="E5" s="17"/>
      <c r="F5" s="17"/>
    </row>
    <row r="6" spans="1:6" x14ac:dyDescent="0.25">
      <c r="A6" s="12"/>
      <c r="B6" s="18" t="s">
        <v>145</v>
      </c>
      <c r="C6" s="12"/>
      <c r="D6" s="12"/>
      <c r="E6" s="12"/>
      <c r="F6" s="12"/>
    </row>
    <row r="7" spans="1:6" x14ac:dyDescent="0.25">
      <c r="A7" s="8" t="s">
        <v>146</v>
      </c>
      <c r="B7" s="11" t="s">
        <v>147</v>
      </c>
      <c r="C7" s="15"/>
      <c r="D7" s="16"/>
      <c r="E7" s="17"/>
      <c r="F7" s="17"/>
    </row>
    <row r="8" spans="1:6" x14ac:dyDescent="0.25">
      <c r="A8" s="8" t="s">
        <v>148</v>
      </c>
      <c r="B8" s="11" t="s">
        <v>149</v>
      </c>
      <c r="C8" s="15"/>
      <c r="D8" s="19"/>
      <c r="E8" s="20"/>
      <c r="F8" s="21">
        <f>F35</f>
        <v>0</v>
      </c>
    </row>
    <row r="9" spans="1:6" x14ac:dyDescent="0.25">
      <c r="A9" s="8" t="s">
        <v>150</v>
      </c>
      <c r="B9" s="11" t="s">
        <v>18</v>
      </c>
      <c r="C9" s="15"/>
      <c r="D9" s="19"/>
      <c r="E9" s="20"/>
      <c r="F9" s="21">
        <f>F47</f>
        <v>0</v>
      </c>
    </row>
    <row r="10" spans="1:6" x14ac:dyDescent="0.25">
      <c r="A10" s="8" t="s">
        <v>151</v>
      </c>
      <c r="B10" s="11" t="s">
        <v>20</v>
      </c>
      <c r="C10" s="11"/>
      <c r="D10" s="11"/>
      <c r="E10" s="11"/>
      <c r="F10" s="21">
        <f>F52</f>
        <v>0</v>
      </c>
    </row>
    <row r="11" spans="1:6" x14ac:dyDescent="0.25">
      <c r="A11" s="8" t="s">
        <v>152</v>
      </c>
      <c r="B11" s="11" t="s">
        <v>153</v>
      </c>
      <c r="C11" s="11"/>
      <c r="D11" s="11"/>
      <c r="E11" s="11"/>
      <c r="F11" s="21">
        <f>F61</f>
        <v>0</v>
      </c>
    </row>
    <row r="12" spans="1:6" x14ac:dyDescent="0.25">
      <c r="A12" s="8" t="s">
        <v>154</v>
      </c>
      <c r="B12" s="11" t="s">
        <v>155</v>
      </c>
      <c r="C12" s="11"/>
      <c r="D12" s="11"/>
      <c r="E12" s="11"/>
      <c r="F12" s="21">
        <f>F66</f>
        <v>0</v>
      </c>
    </row>
    <row r="13" spans="1:6" x14ac:dyDescent="0.25">
      <c r="A13" s="8" t="s">
        <v>156</v>
      </c>
      <c r="B13" s="11" t="s">
        <v>85</v>
      </c>
      <c r="C13" s="11"/>
      <c r="D13" s="11"/>
      <c r="E13" s="11"/>
      <c r="F13" s="21">
        <f>F74</f>
        <v>0</v>
      </c>
    </row>
    <row r="14" spans="1:6" x14ac:dyDescent="0.25">
      <c r="A14" s="8" t="s">
        <v>157</v>
      </c>
      <c r="B14" s="11" t="s">
        <v>158</v>
      </c>
      <c r="C14" s="11"/>
      <c r="D14" s="11"/>
      <c r="E14" s="11"/>
      <c r="F14" s="21">
        <f>F81</f>
        <v>0</v>
      </c>
    </row>
    <row r="15" spans="1:6" ht="15.75" thickBot="1" x14ac:dyDescent="0.3">
      <c r="A15" s="8" t="s">
        <v>227</v>
      </c>
      <c r="B15" s="11" t="s">
        <v>228</v>
      </c>
      <c r="C15" s="11"/>
      <c r="D15" s="11"/>
      <c r="E15" s="11"/>
      <c r="F15" s="21">
        <f>F86</f>
        <v>0</v>
      </c>
    </row>
    <row r="16" spans="1:6" ht="15.75" thickBot="1" x14ac:dyDescent="0.3">
      <c r="A16" s="14"/>
      <c r="B16" s="11" t="s">
        <v>159</v>
      </c>
      <c r="C16" s="11"/>
      <c r="D16" s="11"/>
      <c r="E16" s="11"/>
      <c r="F16" s="22">
        <f>SUM(F8:F15)</f>
        <v>0</v>
      </c>
    </row>
    <row r="17" spans="1:6" x14ac:dyDescent="0.25">
      <c r="B17" s="11"/>
      <c r="F17" s="23"/>
    </row>
    <row r="18" spans="1:6" x14ac:dyDescent="0.25">
      <c r="B18" s="11" t="s">
        <v>160</v>
      </c>
      <c r="F18" s="24">
        <f>F16</f>
        <v>0</v>
      </c>
    </row>
    <row r="19" spans="1:6" ht="15.75" thickBot="1" x14ac:dyDescent="0.3">
      <c r="B19" s="25" t="s">
        <v>161</v>
      </c>
      <c r="F19" s="24">
        <f>F18*0.25</f>
        <v>0</v>
      </c>
    </row>
    <row r="20" spans="1:6" ht="15.75" thickBot="1" x14ac:dyDescent="0.3">
      <c r="B20" s="25" t="s">
        <v>162</v>
      </c>
      <c r="F20" s="26">
        <f>F18+F19</f>
        <v>0</v>
      </c>
    </row>
    <row r="21" spans="1:6" x14ac:dyDescent="0.25">
      <c r="B21" s="25"/>
      <c r="F21" s="27"/>
    </row>
    <row r="22" spans="1:6" x14ac:dyDescent="0.25">
      <c r="B22" s="25"/>
      <c r="F22" s="27"/>
    </row>
    <row r="23" spans="1:6" x14ac:dyDescent="0.25">
      <c r="A23" s="28" t="s">
        <v>146</v>
      </c>
      <c r="B23" s="29" t="s">
        <v>147</v>
      </c>
      <c r="C23" s="30"/>
      <c r="D23" s="30"/>
      <c r="E23" s="30"/>
      <c r="F23" s="31"/>
    </row>
    <row r="24" spans="1:6" x14ac:dyDescent="0.25">
      <c r="A24" s="11" t="s">
        <v>163</v>
      </c>
      <c r="B24" s="11" t="s">
        <v>164</v>
      </c>
      <c r="C24" s="12" t="s">
        <v>165</v>
      </c>
      <c r="D24" s="12" t="s">
        <v>166</v>
      </c>
      <c r="E24" s="12" t="s">
        <v>167</v>
      </c>
      <c r="F24" s="32" t="s">
        <v>160</v>
      </c>
    </row>
    <row r="25" spans="1:6" x14ac:dyDescent="0.25">
      <c r="A25" s="33">
        <v>1</v>
      </c>
      <c r="B25" s="34" t="s">
        <v>149</v>
      </c>
      <c r="C25" s="34"/>
      <c r="D25" s="35"/>
      <c r="E25" s="36"/>
      <c r="F25" s="35"/>
    </row>
    <row r="26" spans="1:6" x14ac:dyDescent="0.25">
      <c r="A26" s="37" t="s">
        <v>168</v>
      </c>
      <c r="B26" s="11" t="s">
        <v>169</v>
      </c>
      <c r="C26" s="12"/>
      <c r="D26" s="12"/>
      <c r="E26" s="12"/>
      <c r="F26" s="32"/>
    </row>
    <row r="27" spans="1:6" ht="306" x14ac:dyDescent="0.25">
      <c r="A27" s="38"/>
      <c r="B27" s="39" t="s">
        <v>220</v>
      </c>
      <c r="C27" s="40" t="s">
        <v>182</v>
      </c>
      <c r="D27" s="41">
        <v>280</v>
      </c>
      <c r="E27" s="42"/>
      <c r="F27" s="16">
        <f>D27*E27</f>
        <v>0</v>
      </c>
    </row>
    <row r="28" spans="1:6" ht="25.5" x14ac:dyDescent="0.25">
      <c r="A28" s="38" t="s">
        <v>171</v>
      </c>
      <c r="B28" s="39" t="s">
        <v>172</v>
      </c>
      <c r="C28" s="40" t="s">
        <v>182</v>
      </c>
      <c r="D28" s="41">
        <v>125</v>
      </c>
      <c r="E28" s="42"/>
      <c r="F28" s="16">
        <f t="shared" ref="F28:F32" si="0">D28*E28</f>
        <v>0</v>
      </c>
    </row>
    <row r="29" spans="1:6" x14ac:dyDescent="0.25">
      <c r="A29" s="38"/>
      <c r="B29" s="39"/>
      <c r="C29" s="40"/>
      <c r="D29" s="41"/>
      <c r="E29" s="42"/>
      <c r="F29" s="16">
        <f t="shared" si="0"/>
        <v>0</v>
      </c>
    </row>
    <row r="30" spans="1:6" ht="25.5" x14ac:dyDescent="0.25">
      <c r="A30" s="38" t="s">
        <v>173</v>
      </c>
      <c r="B30" s="39" t="s">
        <v>174</v>
      </c>
      <c r="C30" s="40" t="s">
        <v>182</v>
      </c>
      <c r="D30" s="41">
        <v>678</v>
      </c>
      <c r="E30" s="42"/>
      <c r="F30" s="16">
        <f t="shared" si="0"/>
        <v>0</v>
      </c>
    </row>
    <row r="31" spans="1:6" x14ac:dyDescent="0.25">
      <c r="A31" s="38"/>
      <c r="B31" s="39"/>
      <c r="C31" s="40"/>
      <c r="D31" s="41"/>
      <c r="E31" s="42"/>
      <c r="F31" s="16">
        <f t="shared" si="0"/>
        <v>0</v>
      </c>
    </row>
    <row r="32" spans="1:6" ht="25.5" x14ac:dyDescent="0.25">
      <c r="A32" s="38" t="s">
        <v>175</v>
      </c>
      <c r="B32" s="39" t="s">
        <v>176</v>
      </c>
      <c r="C32" s="40" t="s">
        <v>170</v>
      </c>
      <c r="D32" s="41">
        <v>1</v>
      </c>
      <c r="E32" s="42"/>
      <c r="F32" s="16">
        <f t="shared" si="0"/>
        <v>0</v>
      </c>
    </row>
    <row r="33" spans="1:6" x14ac:dyDescent="0.25">
      <c r="A33" s="11"/>
      <c r="B33" s="39"/>
      <c r="C33" s="40"/>
      <c r="D33" s="41"/>
      <c r="E33" s="42"/>
      <c r="F33" s="16"/>
    </row>
    <row r="34" spans="1:6" x14ac:dyDescent="0.25">
      <c r="A34" s="11"/>
      <c r="B34" s="39"/>
      <c r="C34" s="40"/>
      <c r="D34" s="41"/>
      <c r="E34" s="42"/>
      <c r="F34" s="16"/>
    </row>
    <row r="35" spans="1:6" x14ac:dyDescent="0.25">
      <c r="B35" s="43" t="s">
        <v>177</v>
      </c>
      <c r="C35" s="44"/>
      <c r="D35" s="44"/>
      <c r="E35" s="11" t="s">
        <v>178</v>
      </c>
      <c r="F35" s="19">
        <f>SUM(F27:F34)</f>
        <v>0</v>
      </c>
    </row>
    <row r="36" spans="1:6" x14ac:dyDescent="0.25">
      <c r="A36" s="11"/>
      <c r="B36" s="11"/>
      <c r="C36" s="12"/>
      <c r="D36" s="12"/>
      <c r="E36" s="12"/>
      <c r="F36" s="32"/>
    </row>
    <row r="37" spans="1:6" x14ac:dyDescent="0.25">
      <c r="A37" s="33">
        <v>2</v>
      </c>
      <c r="B37" s="34" t="s">
        <v>18</v>
      </c>
      <c r="C37" s="34"/>
      <c r="D37" s="35"/>
      <c r="E37" s="36"/>
      <c r="F37" s="35"/>
    </row>
    <row r="38" spans="1:6" x14ac:dyDescent="0.25">
      <c r="A38" s="15"/>
      <c r="B38" s="11"/>
      <c r="C38" s="40"/>
      <c r="D38" s="41"/>
      <c r="E38" s="45">
        <v>0</v>
      </c>
      <c r="F38" s="16"/>
    </row>
    <row r="39" spans="1:6" x14ac:dyDescent="0.25">
      <c r="A39" s="37" t="s">
        <v>179</v>
      </c>
      <c r="B39" s="11" t="s">
        <v>180</v>
      </c>
      <c r="D39" s="46"/>
      <c r="E39" s="47">
        <v>0</v>
      </c>
      <c r="F39" s="27"/>
    </row>
    <row r="40" spans="1:6" ht="76.5" x14ac:dyDescent="0.25">
      <c r="B40" s="48" t="s">
        <v>181</v>
      </c>
      <c r="C40" s="40" t="s">
        <v>182</v>
      </c>
      <c r="D40" s="41">
        <v>68</v>
      </c>
      <c r="E40" s="49"/>
      <c r="F40" s="16">
        <f>D40*E40</f>
        <v>0</v>
      </c>
    </row>
    <row r="41" spans="1:6" x14ac:dyDescent="0.25">
      <c r="B41" s="50"/>
      <c r="C41" s="40"/>
      <c r="D41" s="41"/>
      <c r="E41" s="49"/>
      <c r="F41" s="16"/>
    </row>
    <row r="42" spans="1:6" x14ac:dyDescent="0.25">
      <c r="A42" s="37" t="s">
        <v>183</v>
      </c>
      <c r="B42" s="11" t="s">
        <v>184</v>
      </c>
      <c r="D42" s="46"/>
      <c r="E42" s="47"/>
      <c r="F42" s="27"/>
    </row>
    <row r="43" spans="1:6" ht="140.25" x14ac:dyDescent="0.25">
      <c r="B43" s="48" t="s">
        <v>185</v>
      </c>
      <c r="C43" s="40" t="s">
        <v>182</v>
      </c>
      <c r="D43" s="41">
        <v>68</v>
      </c>
      <c r="E43" s="49"/>
      <c r="F43" s="16">
        <f>D43*E43</f>
        <v>0</v>
      </c>
    </row>
    <row r="44" spans="1:6" x14ac:dyDescent="0.25">
      <c r="B44" s="50"/>
      <c r="C44" s="40"/>
      <c r="D44" s="41"/>
      <c r="E44" s="49"/>
      <c r="F44" s="16"/>
    </row>
    <row r="45" spans="1:6" x14ac:dyDescent="0.25">
      <c r="A45" s="37" t="s">
        <v>186</v>
      </c>
      <c r="B45" s="11" t="s">
        <v>187</v>
      </c>
      <c r="D45" s="46"/>
      <c r="E45" s="47"/>
      <c r="F45" s="27"/>
    </row>
    <row r="46" spans="1:6" ht="128.25" thickBot="1" x14ac:dyDescent="0.3">
      <c r="A46" s="51"/>
      <c r="B46" s="52" t="s">
        <v>188</v>
      </c>
      <c r="C46" s="53" t="s">
        <v>189</v>
      </c>
      <c r="D46" s="54">
        <v>6</v>
      </c>
      <c r="E46" s="55"/>
      <c r="F46" s="56">
        <f>D46*E46</f>
        <v>0</v>
      </c>
    </row>
    <row r="47" spans="1:6" x14ac:dyDescent="0.25">
      <c r="B47" s="43" t="s">
        <v>190</v>
      </c>
      <c r="C47" s="44"/>
      <c r="D47" s="44"/>
      <c r="E47" s="45" t="s">
        <v>178</v>
      </c>
      <c r="F47" s="19">
        <f>SUM(F38:F46)</f>
        <v>0</v>
      </c>
    </row>
    <row r="48" spans="1:6" x14ac:dyDescent="0.25">
      <c r="B48" s="43"/>
      <c r="C48" s="44"/>
      <c r="D48" s="44"/>
      <c r="E48" s="45"/>
      <c r="F48" s="19"/>
    </row>
    <row r="49" spans="1:6" x14ac:dyDescent="0.25">
      <c r="A49" s="33">
        <v>3</v>
      </c>
      <c r="B49" s="34" t="s">
        <v>20</v>
      </c>
      <c r="C49" s="34"/>
      <c r="D49" s="35"/>
      <c r="E49" s="57"/>
      <c r="F49" s="35"/>
    </row>
    <row r="50" spans="1:6" x14ac:dyDescent="0.25">
      <c r="A50" s="37" t="s">
        <v>191</v>
      </c>
      <c r="B50" s="11" t="s">
        <v>192</v>
      </c>
      <c r="D50" s="46"/>
      <c r="E50" s="47"/>
      <c r="F50" s="27"/>
    </row>
    <row r="51" spans="1:6" ht="180.75" thickBot="1" x14ac:dyDescent="0.3">
      <c r="A51" s="51"/>
      <c r="B51" s="58" t="s">
        <v>193</v>
      </c>
      <c r="C51" s="53" t="s">
        <v>194</v>
      </c>
      <c r="D51" s="54">
        <v>12.5</v>
      </c>
      <c r="E51" s="55"/>
      <c r="F51" s="56">
        <f>D51*E51</f>
        <v>0</v>
      </c>
    </row>
    <row r="52" spans="1:6" x14ac:dyDescent="0.25">
      <c r="B52" s="43" t="s">
        <v>195</v>
      </c>
      <c r="C52" s="44"/>
      <c r="D52" s="44"/>
      <c r="E52" s="45" t="s">
        <v>178</v>
      </c>
      <c r="F52" s="19">
        <f>SUM(F51)</f>
        <v>0</v>
      </c>
    </row>
    <row r="53" spans="1:6" x14ac:dyDescent="0.25">
      <c r="A53" s="11"/>
      <c r="B53" s="11"/>
      <c r="C53" s="11"/>
      <c r="D53" s="11"/>
      <c r="E53" s="45"/>
      <c r="F53" s="19"/>
    </row>
    <row r="54" spans="1:6" x14ac:dyDescent="0.25">
      <c r="A54" s="33">
        <v>4</v>
      </c>
      <c r="B54" s="34" t="s">
        <v>153</v>
      </c>
      <c r="C54" s="34"/>
      <c r="D54" s="35"/>
      <c r="E54" s="57"/>
      <c r="F54" s="35"/>
    </row>
    <row r="55" spans="1:6" ht="51" x14ac:dyDescent="0.25">
      <c r="A55" s="59"/>
      <c r="B55" s="48" t="s">
        <v>196</v>
      </c>
      <c r="C55" s="60"/>
      <c r="D55" s="61"/>
      <c r="E55" s="62"/>
      <c r="F55" s="63"/>
    </row>
    <row r="56" spans="1:6" x14ac:dyDescent="0.25">
      <c r="A56" s="59"/>
      <c r="B56" s="48"/>
      <c r="C56" s="60"/>
      <c r="D56" s="61"/>
      <c r="E56" s="62"/>
      <c r="F56" s="63"/>
    </row>
    <row r="57" spans="1:6" x14ac:dyDescent="0.25">
      <c r="A57" s="37" t="s">
        <v>197</v>
      </c>
      <c r="B57" s="11" t="s">
        <v>198</v>
      </c>
      <c r="D57" s="46"/>
      <c r="E57" s="47"/>
      <c r="F57" s="27"/>
    </row>
    <row r="58" spans="1:6" ht="114.75" x14ac:dyDescent="0.25">
      <c r="B58" s="48" t="s">
        <v>199</v>
      </c>
      <c r="D58" s="46"/>
      <c r="E58" s="47"/>
      <c r="F58" s="27"/>
    </row>
    <row r="59" spans="1:6" x14ac:dyDescent="0.25">
      <c r="B59" s="64" t="s">
        <v>200</v>
      </c>
      <c r="C59" s="40" t="s">
        <v>194</v>
      </c>
      <c r="D59" s="41">
        <v>1.2</v>
      </c>
      <c r="E59" s="49"/>
      <c r="F59" s="16">
        <f>D59*E59</f>
        <v>0</v>
      </c>
    </row>
    <row r="60" spans="1:6" ht="15.75" thickBot="1" x14ac:dyDescent="0.3">
      <c r="A60" s="51"/>
      <c r="B60" s="65" t="s">
        <v>201</v>
      </c>
      <c r="C60" s="53" t="s">
        <v>182</v>
      </c>
      <c r="D60" s="54">
        <v>58</v>
      </c>
      <c r="E60" s="55"/>
      <c r="F60" s="56">
        <f>D60*E60</f>
        <v>0</v>
      </c>
    </row>
    <row r="61" spans="1:6" x14ac:dyDescent="0.25">
      <c r="B61" s="43" t="s">
        <v>202</v>
      </c>
      <c r="C61" s="44"/>
      <c r="D61" s="44"/>
      <c r="E61" s="45" t="s">
        <v>178</v>
      </c>
      <c r="F61" s="19">
        <f>SUM(F59:F60)</f>
        <v>0</v>
      </c>
    </row>
    <row r="62" spans="1:6" x14ac:dyDescent="0.25">
      <c r="A62" s="59"/>
      <c r="B62" s="60"/>
      <c r="C62" s="60"/>
      <c r="D62" s="63"/>
      <c r="E62" s="62"/>
      <c r="F62" s="63"/>
    </row>
    <row r="63" spans="1:6" x14ac:dyDescent="0.25">
      <c r="A63" s="33">
        <v>5</v>
      </c>
      <c r="B63" s="34" t="s">
        <v>155</v>
      </c>
      <c r="C63" s="34"/>
      <c r="D63" s="35"/>
      <c r="E63" s="57"/>
      <c r="F63" s="35"/>
    </row>
    <row r="64" spans="1:6" ht="63.75" x14ac:dyDescent="0.25">
      <c r="A64" s="14" t="s">
        <v>203</v>
      </c>
      <c r="B64" s="48" t="s">
        <v>204</v>
      </c>
      <c r="E64" s="47"/>
      <c r="F64" s="27"/>
    </row>
    <row r="65" spans="1:6" ht="15.75" thickBot="1" x14ac:dyDescent="0.3">
      <c r="A65" s="51"/>
      <c r="B65" s="66" t="s">
        <v>205</v>
      </c>
      <c r="C65" s="66" t="s">
        <v>206</v>
      </c>
      <c r="D65" s="56">
        <v>180</v>
      </c>
      <c r="E65" s="55"/>
      <c r="F65" s="56">
        <f t="shared" ref="F65" si="1">D65*E65</f>
        <v>0</v>
      </c>
    </row>
    <row r="66" spans="1:6" x14ac:dyDescent="0.25">
      <c r="B66" s="43" t="s">
        <v>207</v>
      </c>
      <c r="C66" s="44"/>
      <c r="D66" s="44"/>
      <c r="E66" s="11" t="s">
        <v>178</v>
      </c>
      <c r="F66" s="19">
        <f>SUM(F65:F65)</f>
        <v>0</v>
      </c>
    </row>
    <row r="67" spans="1:6" x14ac:dyDescent="0.25">
      <c r="B67" s="43"/>
      <c r="C67" s="44"/>
      <c r="D67" s="44"/>
      <c r="E67" s="11"/>
      <c r="F67" s="19"/>
    </row>
    <row r="68" spans="1:6" x14ac:dyDescent="0.25">
      <c r="A68" s="33">
        <v>6</v>
      </c>
      <c r="B68" s="34" t="s">
        <v>85</v>
      </c>
      <c r="C68" s="34"/>
      <c r="D68" s="35"/>
      <c r="E68" s="57"/>
      <c r="F68" s="35"/>
    </row>
    <row r="69" spans="1:6" ht="127.5" x14ac:dyDescent="0.25">
      <c r="A69" s="14" t="s">
        <v>208</v>
      </c>
      <c r="B69" s="48" t="s">
        <v>209</v>
      </c>
      <c r="C69" s="40" t="s">
        <v>182</v>
      </c>
      <c r="D69" s="41">
        <v>68</v>
      </c>
      <c r="E69" s="42"/>
      <c r="F69" s="16">
        <f>D69*E69</f>
        <v>0</v>
      </c>
    </row>
    <row r="70" spans="1:6" x14ac:dyDescent="0.25">
      <c r="A70" s="67"/>
      <c r="B70" s="68"/>
      <c r="C70" s="68"/>
      <c r="D70" s="69"/>
      <c r="E70" s="70"/>
      <c r="F70" s="69"/>
    </row>
    <row r="71" spans="1:6" ht="102" x14ac:dyDescent="0.25">
      <c r="A71" s="14" t="s">
        <v>210</v>
      </c>
      <c r="B71" s="48" t="s">
        <v>211</v>
      </c>
      <c r="C71" s="40" t="s">
        <v>182</v>
      </c>
      <c r="D71" s="41">
        <v>68</v>
      </c>
      <c r="E71" s="42"/>
      <c r="F71" s="16">
        <f>D71*E71</f>
        <v>0</v>
      </c>
    </row>
    <row r="72" spans="1:6" x14ac:dyDescent="0.25">
      <c r="B72" s="43"/>
      <c r="C72" s="44"/>
      <c r="D72" s="44"/>
      <c r="E72" s="11">
        <v>0</v>
      </c>
      <c r="F72" s="19"/>
    </row>
    <row r="73" spans="1:6" ht="102.75" thickBot="1" x14ac:dyDescent="0.3">
      <c r="A73" s="71" t="s">
        <v>212</v>
      </c>
      <c r="B73" s="52" t="s">
        <v>213</v>
      </c>
      <c r="C73" s="53" t="s">
        <v>182</v>
      </c>
      <c r="D73" s="54">
        <v>68</v>
      </c>
      <c r="E73" s="55"/>
      <c r="F73" s="56">
        <f>D73*E73</f>
        <v>0</v>
      </c>
    </row>
    <row r="74" spans="1:6" x14ac:dyDescent="0.25">
      <c r="B74" s="43" t="s">
        <v>214</v>
      </c>
      <c r="C74" s="44"/>
      <c r="D74" s="44"/>
      <c r="E74" s="11" t="s">
        <v>178</v>
      </c>
      <c r="F74" s="19">
        <f>SUM(F69:F73)</f>
        <v>0</v>
      </c>
    </row>
    <row r="75" spans="1:6" x14ac:dyDescent="0.25">
      <c r="B75" s="43"/>
      <c r="C75" s="44"/>
      <c r="D75" s="44"/>
      <c r="E75" s="11"/>
      <c r="F75" s="19"/>
    </row>
    <row r="76" spans="1:6" x14ac:dyDescent="0.25">
      <c r="B76" s="43"/>
      <c r="C76" s="44"/>
      <c r="D76" s="44"/>
      <c r="E76" s="11"/>
      <c r="F76" s="19"/>
    </row>
    <row r="77" spans="1:6" x14ac:dyDescent="0.25">
      <c r="B77" s="48"/>
      <c r="C77" s="40"/>
      <c r="D77" s="41"/>
      <c r="E77" s="42"/>
      <c r="F77" s="16"/>
    </row>
    <row r="78" spans="1:6" x14ac:dyDescent="0.25">
      <c r="A78" s="33">
        <v>7</v>
      </c>
      <c r="B78" s="34" t="s">
        <v>158</v>
      </c>
      <c r="C78" s="34"/>
      <c r="D78" s="35"/>
      <c r="E78" s="57"/>
      <c r="F78" s="35"/>
    </row>
    <row r="79" spans="1:6" x14ac:dyDescent="0.25">
      <c r="A79" s="14" t="s">
        <v>215</v>
      </c>
      <c r="B79" s="43" t="s">
        <v>216</v>
      </c>
      <c r="C79" s="40"/>
      <c r="D79" s="41"/>
      <c r="E79" s="42"/>
      <c r="F79" s="16"/>
    </row>
    <row r="80" spans="1:6" ht="153.75" thickBot="1" x14ac:dyDescent="0.3">
      <c r="A80" s="71"/>
      <c r="B80" s="52" t="s">
        <v>217</v>
      </c>
      <c r="C80" s="53" t="s">
        <v>189</v>
      </c>
      <c r="D80" s="54">
        <v>45</v>
      </c>
      <c r="E80" s="55"/>
      <c r="F80" s="56">
        <f>D80*E80</f>
        <v>0</v>
      </c>
    </row>
    <row r="81" spans="1:6" x14ac:dyDescent="0.25">
      <c r="B81" s="43" t="s">
        <v>218</v>
      </c>
      <c r="C81" s="44"/>
      <c r="D81" s="44"/>
      <c r="E81" s="11" t="s">
        <v>178</v>
      </c>
      <c r="F81" s="19">
        <f>SUM(F80:F80)</f>
        <v>0</v>
      </c>
    </row>
    <row r="82" spans="1:6" x14ac:dyDescent="0.25">
      <c r="B82" s="43"/>
      <c r="C82" s="44"/>
      <c r="D82" s="44"/>
      <c r="E82" s="11"/>
      <c r="F82" s="19"/>
    </row>
    <row r="83" spans="1:6" x14ac:dyDescent="0.25">
      <c r="A83" s="33">
        <v>8</v>
      </c>
      <c r="B83" s="34" t="s">
        <v>225</v>
      </c>
      <c r="C83" s="34"/>
      <c r="D83" s="35"/>
      <c r="E83" s="57"/>
      <c r="F83" s="35"/>
    </row>
    <row r="84" spans="1:6" x14ac:dyDescent="0.25">
      <c r="A84" s="14" t="s">
        <v>222</v>
      </c>
      <c r="B84" s="43" t="s">
        <v>224</v>
      </c>
      <c r="C84" s="40"/>
      <c r="D84" s="41"/>
      <c r="E84" s="42"/>
      <c r="F84" s="16"/>
    </row>
    <row r="85" spans="1:6" ht="192" thickBot="1" x14ac:dyDescent="0.3">
      <c r="A85" s="71"/>
      <c r="B85" s="52" t="s">
        <v>223</v>
      </c>
      <c r="C85" s="53" t="s">
        <v>221</v>
      </c>
      <c r="D85" s="54">
        <v>200</v>
      </c>
      <c r="E85" s="55"/>
      <c r="F85" s="56">
        <f>D85*E85</f>
        <v>0</v>
      </c>
    </row>
    <row r="86" spans="1:6" x14ac:dyDescent="0.25">
      <c r="B86" s="43" t="s">
        <v>226</v>
      </c>
      <c r="C86" s="44"/>
      <c r="D86" s="44"/>
      <c r="E86" s="11" t="s">
        <v>178</v>
      </c>
      <c r="F86" s="19">
        <f>SUM(F85:F85)</f>
        <v>0</v>
      </c>
    </row>
    <row r="87" spans="1:6" x14ac:dyDescent="0.25">
      <c r="B87" s="43"/>
      <c r="C87" s="44"/>
      <c r="D87" s="44"/>
      <c r="E87" s="11"/>
      <c r="F87" s="19"/>
    </row>
    <row r="88" spans="1:6" x14ac:dyDescent="0.25">
      <c r="B88" s="43"/>
      <c r="C88" s="44"/>
      <c r="D88" s="44"/>
      <c r="E88" s="11"/>
      <c r="F88" s="19"/>
    </row>
    <row r="90" spans="1:6" x14ac:dyDescent="0.25">
      <c r="A90" s="72"/>
      <c r="B90" s="72" t="s">
        <v>219</v>
      </c>
      <c r="C90" s="72"/>
      <c r="D90" s="72"/>
      <c r="E90" s="72"/>
      <c r="F90" s="73">
        <f>SUM(F35+F47+F52+F61+F66+F74+F81+F86)</f>
        <v>0</v>
      </c>
    </row>
  </sheetData>
  <mergeCells count="2">
    <mergeCell ref="A1:F1"/>
    <mergeCell ref="A2:F2"/>
  </mergeCells>
  <pageMargins left="0.7" right="0.7" top="0.75" bottom="0.75" header="0.3" footer="0.3"/>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2336f7-fde8-4619-bed1-4ad635a9dea0" xsi:nil="true"/>
    <lcf76f155ced4ddcb4097134ff3c332f xmlns="8b6f948e-fd94-4dfa-802f-49044801a57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507D938720594891708D95DA1349AD" ma:contentTypeVersion="12" ma:contentTypeDescription="Create a new document." ma:contentTypeScope="" ma:versionID="8bd05e394689cdc186e05a4e96f4fc74">
  <xsd:schema xmlns:xsd="http://www.w3.org/2001/XMLSchema" xmlns:xs="http://www.w3.org/2001/XMLSchema" xmlns:p="http://schemas.microsoft.com/office/2006/metadata/properties" xmlns:ns2="8b6f948e-fd94-4dfa-802f-49044801a57d" xmlns:ns3="c72336f7-fde8-4619-bed1-4ad635a9dea0" targetNamespace="http://schemas.microsoft.com/office/2006/metadata/properties" ma:root="true" ma:fieldsID="0d44cd7994e32a0910fdbeb0117f5d4f" ns2:_="" ns3:_="">
    <xsd:import namespace="8b6f948e-fd94-4dfa-802f-49044801a57d"/>
    <xsd:import namespace="c72336f7-fde8-4619-bed1-4ad635a9de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f948e-fd94-4dfa-802f-49044801a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fda8b1e-e2d4-4979-b7ae-831ef06d0f0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2336f7-fde8-4619-bed1-4ad635a9dea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37c29e4-72ce-45e0-8d3a-41aeacb2ce95}" ma:internalName="TaxCatchAll" ma:showField="CatchAllData" ma:web="c72336f7-fde8-4619-bed1-4ad635a9de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277D51-EDC0-48D9-A913-0CBAFAEC80D2}">
  <ds:schemaRefs>
    <ds:schemaRef ds:uri="http://schemas.microsoft.com/office/2006/metadata/properties"/>
    <ds:schemaRef ds:uri="http://schemas.microsoft.com/office/infopath/2007/PartnerControls"/>
    <ds:schemaRef ds:uri="c72336f7-fde8-4619-bed1-4ad635a9dea0"/>
    <ds:schemaRef ds:uri="8b6f948e-fd94-4dfa-802f-49044801a57d"/>
  </ds:schemaRefs>
</ds:datastoreItem>
</file>

<file path=customXml/itemProps2.xml><?xml version="1.0" encoding="utf-8"?>
<ds:datastoreItem xmlns:ds="http://schemas.openxmlformats.org/officeDocument/2006/customXml" ds:itemID="{AF703F1B-F415-4D3F-B2D2-63914438A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f948e-fd94-4dfa-802f-49044801a57d"/>
    <ds:schemaRef ds:uri="c72336f7-fde8-4619-bed1-4ad635a9de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8989BD-968B-4687-96CE-3325DF6E71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Naslovnica</vt:lpstr>
      <vt:lpstr>Opći uvjeti</vt:lpstr>
      <vt:lpstr>Troškovnik</vt:lpstr>
      <vt:lpstr>Naslovnica!Print_Area</vt:lpstr>
      <vt:lpstr>'Opći uvjeti'!Print_Area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Pleskina</dc:creator>
  <cp:keywords/>
  <dc:description/>
  <cp:lastModifiedBy>Luka Ostrman</cp:lastModifiedBy>
  <cp:revision/>
  <dcterms:created xsi:type="dcterms:W3CDTF">2021-04-21T08:40:50Z</dcterms:created>
  <dcterms:modified xsi:type="dcterms:W3CDTF">2026-04-22T13:47:08Z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0x01010055507D938720594891708D95DA1349AD</vt:lpwstr>
  </property>
  <property fmtid="{D5CDD505-2E9C-101B-9397-08002B2CF9AE}" pid="3" name="MediaServiceImageTags">
    <vt:lpwstr/>
  </property>
</Properties>
</file>