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0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H358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I244" i="68" s="1"/>
  <c r="D247" i="68"/>
  <c r="H247" i="68" s="1"/>
  <c r="G246" i="68"/>
  <c r="F246" i="68"/>
  <c r="E246" i="68"/>
  <c r="D246" i="68"/>
  <c r="G245" i="68"/>
  <c r="F245" i="68"/>
  <c r="E245" i="68"/>
  <c r="D245" i="68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I187" i="68" s="1"/>
  <c r="D190" i="68"/>
  <c r="H190" i="68" s="1"/>
  <c r="G189" i="68"/>
  <c r="F189" i="68"/>
  <c r="E189" i="68"/>
  <c r="D189" i="68"/>
  <c r="G188" i="68"/>
  <c r="F188" i="68"/>
  <c r="E188" i="68"/>
  <c r="D188" i="68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I44" i="68" s="1"/>
  <c r="D47" i="68"/>
  <c r="H47" i="68" s="1"/>
  <c r="G46" i="68"/>
  <c r="F46" i="68"/>
  <c r="E46" i="68"/>
  <c r="D46" i="68"/>
  <c r="G45" i="68"/>
  <c r="F45" i="68"/>
  <c r="E45" i="68"/>
  <c r="D45" i="68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E6" i="68"/>
  <c r="D6" i="68"/>
  <c r="J9" i="68" l="1"/>
  <c r="H8" i="68"/>
  <c r="J12" i="68"/>
  <c r="H11" i="68"/>
  <c r="J11" i="68" s="1"/>
  <c r="J15" i="68"/>
  <c r="H14" i="68"/>
  <c r="J14" i="68" s="1"/>
  <c r="J21" i="68"/>
  <c r="H20" i="68"/>
  <c r="J26" i="68"/>
  <c r="H25" i="68"/>
  <c r="J25" i="68" s="1"/>
  <c r="J31" i="68"/>
  <c r="H30" i="68"/>
  <c r="J30" i="68" s="1"/>
  <c r="J36" i="68"/>
  <c r="H35" i="68"/>
  <c r="J35" i="68" s="1"/>
  <c r="J41" i="68"/>
  <c r="H40" i="68"/>
  <c r="J40" i="68" s="1"/>
  <c r="J47" i="68"/>
  <c r="H46" i="68"/>
  <c r="J53" i="68"/>
  <c r="H52" i="68"/>
  <c r="J52" i="68" s="1"/>
  <c r="J58" i="68"/>
  <c r="H57" i="68"/>
  <c r="J63" i="68"/>
  <c r="H62" i="68"/>
  <c r="J62" i="68" s="1"/>
  <c r="J71" i="68"/>
  <c r="H70" i="68"/>
  <c r="J70" i="68" s="1"/>
  <c r="J82" i="68"/>
  <c r="H81" i="68"/>
  <c r="J81" i="68" s="1"/>
  <c r="J87" i="68"/>
  <c r="H86" i="68"/>
  <c r="J86" i="68" s="1"/>
  <c r="J96" i="68"/>
  <c r="H95" i="68"/>
  <c r="J101" i="68"/>
  <c r="H100" i="68"/>
  <c r="J100" i="68" s="1"/>
  <c r="J109" i="68"/>
  <c r="H108" i="68"/>
  <c r="J108" i="68" s="1"/>
  <c r="J115" i="68"/>
  <c r="H114" i="68"/>
  <c r="J118" i="68"/>
  <c r="H117" i="68"/>
  <c r="J117" i="68" s="1"/>
  <c r="J124" i="68"/>
  <c r="H123" i="68"/>
  <c r="J127" i="68"/>
  <c r="H126" i="68"/>
  <c r="J126" i="68" s="1"/>
  <c r="J130" i="68"/>
  <c r="H129" i="68"/>
  <c r="J129" i="68" s="1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J150" i="68"/>
  <c r="H149" i="68"/>
  <c r="J149" i="68" s="1"/>
  <c r="J156" i="68"/>
  <c r="H155" i="68"/>
  <c r="J162" i="68"/>
  <c r="H161" i="68"/>
  <c r="J161" i="68" s="1"/>
  <c r="J167" i="68"/>
  <c r="H166" i="68"/>
  <c r="J171" i="68"/>
  <c r="H170" i="68"/>
  <c r="J170" i="68" s="1"/>
  <c r="J176" i="68"/>
  <c r="H175" i="68"/>
  <c r="J175" i="68" s="1"/>
  <c r="J182" i="68"/>
  <c r="H181" i="68"/>
  <c r="J181" i="68" s="1"/>
  <c r="J190" i="68"/>
  <c r="H189" i="68"/>
  <c r="J194" i="68"/>
  <c r="H193" i="68"/>
  <c r="J193" i="68" s="1"/>
  <c r="J202" i="68"/>
  <c r="H201" i="68"/>
  <c r="J207" i="68"/>
  <c r="H206" i="68"/>
  <c r="J206" i="68" s="1"/>
  <c r="J216" i="68"/>
  <c r="H215" i="68"/>
  <c r="J215" i="68" s="1"/>
  <c r="J221" i="68"/>
  <c r="H220" i="68"/>
  <c r="J220" i="68" s="1"/>
  <c r="J226" i="68"/>
  <c r="H225" i="68"/>
  <c r="J225" i="68" s="1"/>
  <c r="J229" i="68"/>
  <c r="H228" i="68"/>
  <c r="J228" i="68" s="1"/>
  <c r="J235" i="68"/>
  <c r="H234" i="68"/>
  <c r="J238" i="68"/>
  <c r="H237" i="68"/>
  <c r="J237" i="68" s="1"/>
  <c r="J240" i="68"/>
  <c r="H239" i="68"/>
  <c r="J239" i="68" s="1"/>
  <c r="J247" i="68"/>
  <c r="H246" i="68"/>
  <c r="J250" i="68"/>
  <c r="H249" i="68"/>
  <c r="J249" i="68" s="1"/>
  <c r="J255" i="68"/>
  <c r="H254" i="68"/>
  <c r="J254" i="68" s="1"/>
  <c r="J262" i="68"/>
  <c r="H261" i="68"/>
  <c r="J261" i="68" s="1"/>
  <c r="J267" i="68"/>
  <c r="H266" i="68"/>
  <c r="J266" i="68" s="1"/>
  <c r="J276" i="68"/>
  <c r="H275" i="68"/>
  <c r="J280" i="68"/>
  <c r="H279" i="68"/>
  <c r="J279" i="68" s="1"/>
  <c r="J282" i="68"/>
  <c r="H281" i="68"/>
  <c r="J281" i="68" s="1"/>
  <c r="J285" i="68"/>
  <c r="H284" i="68"/>
  <c r="J284" i="68" s="1"/>
  <c r="J289" i="68"/>
  <c r="H288" i="68"/>
  <c r="J294" i="68"/>
  <c r="H293" i="68"/>
  <c r="J293" i="68" s="1"/>
  <c r="J298" i="68"/>
  <c r="H297" i="68"/>
  <c r="J297" i="68" s="1"/>
  <c r="J300" i="68"/>
  <c r="H299" i="68"/>
  <c r="J299" i="68" s="1"/>
  <c r="J307" i="68"/>
  <c r="H306" i="68"/>
  <c r="J306" i="68" s="1"/>
  <c r="J312" i="68"/>
  <c r="H311" i="68"/>
  <c r="J311" i="68" s="1"/>
  <c r="J321" i="68"/>
  <c r="H320" i="68"/>
  <c r="J320" i="68" s="1"/>
  <c r="J326" i="68"/>
  <c r="H325" i="68"/>
  <c r="J325" i="68" s="1"/>
  <c r="J339" i="68"/>
  <c r="H338" i="68"/>
  <c r="J338" i="68" s="1"/>
  <c r="J348" i="68"/>
  <c r="H347" i="68"/>
  <c r="J347" i="68" s="1"/>
  <c r="J353" i="68"/>
  <c r="H352" i="68"/>
  <c r="J352" i="68" s="1"/>
  <c r="J358" i="68"/>
  <c r="H357" i="68"/>
  <c r="J357" i="68" s="1"/>
  <c r="J368" i="68"/>
  <c r="H367" i="68"/>
  <c r="J367" i="68" s="1"/>
  <c r="J373" i="68"/>
  <c r="H372" i="68"/>
  <c r="J372" i="68" s="1"/>
  <c r="J375" i="68"/>
  <c r="H374" i="68"/>
  <c r="J374" i="68" s="1"/>
  <c r="J386" i="68"/>
  <c r="H385" i="68"/>
  <c r="J385" i="68" s="1"/>
  <c r="J396" i="68"/>
  <c r="H395" i="68"/>
  <c r="J395" i="68" s="1"/>
  <c r="J406" i="68"/>
  <c r="H405" i="68"/>
  <c r="J405" i="68" s="1"/>
  <c r="J411" i="68"/>
  <c r="H410" i="68"/>
  <c r="J410" i="68" s="1"/>
  <c r="J416" i="68"/>
  <c r="H415" i="68"/>
  <c r="J415" i="68" s="1"/>
  <c r="J288" i="68" l="1"/>
  <c r="H287" i="68"/>
  <c r="J287" i="68" s="1"/>
  <c r="J275" i="68"/>
  <c r="H274" i="68"/>
  <c r="J274" i="68" s="1"/>
  <c r="J246" i="68"/>
  <c r="H245" i="68"/>
  <c r="J234" i="68"/>
  <c r="H233" i="68"/>
  <c r="J233" i="68" s="1"/>
  <c r="J201" i="68"/>
  <c r="H200" i="68"/>
  <c r="J200" i="68" s="1"/>
  <c r="J189" i="68"/>
  <c r="H188" i="68"/>
  <c r="J166" i="68"/>
  <c r="H165" i="68"/>
  <c r="J165" i="68" s="1"/>
  <c r="J155" i="68"/>
  <c r="H154" i="68"/>
  <c r="J154" i="68" s="1"/>
  <c r="J123" i="68"/>
  <c r="H122" i="68"/>
  <c r="J122" i="68" s="1"/>
  <c r="J114" i="68"/>
  <c r="H113" i="68"/>
  <c r="J113" i="68" s="1"/>
  <c r="J95" i="68"/>
  <c r="H94" i="68"/>
  <c r="J94" i="68" s="1"/>
  <c r="J57" i="68"/>
  <c r="H56" i="68"/>
  <c r="J56" i="68" s="1"/>
  <c r="J46" i="68"/>
  <c r="H45" i="68"/>
  <c r="J20" i="68"/>
  <c r="H19" i="68"/>
  <c r="J19" i="68" s="1"/>
  <c r="J8" i="68"/>
  <c r="H7" i="68"/>
  <c r="J7" i="68" l="1"/>
  <c r="H6" i="68"/>
  <c r="J6" i="68" s="1"/>
  <c r="J45" i="68"/>
  <c r="H44" i="68"/>
  <c r="J44" i="68" s="1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<sst xmlns="http://schemas.openxmlformats.org/spreadsheetml/2006/main" count="15428" uniqueCount="816">
  <si>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</si>
  <si>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Marije Jurić Zagorke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</si>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</sst>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>
      <selection activeCell="E9" sqref="E9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40125.08</v>
      </c>
      <c r="E6" s="12">
        <f t="shared" ref="E6:I6" si="0">+E7+E14+E19+E30+E35</f>
        <v>38776.22</v>
      </c>
      <c r="F6" s="12">
        <f t="shared" si="0"/>
        <v>0</v>
      </c>
      <c r="G6" s="12">
        <f>+G7+G14+G19+G30+G35</f>
        <v>0</v>
      </c>
      <c r="H6" s="12">
        <f t="shared" si="0"/>
        <v>40125.08</v>
      </c>
      <c r="I6" s="12">
        <f t="shared" si="0"/>
        <v>38776.22</v>
      </c>
      <c r="J6" s="62">
        <f>IF(H6&lt;&gt;0,IF(I6/H6&gt;=100,"&gt;&gt;100",I6/H6*100),"-")</f>
        <v>96.638361842518435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40125.08</v>
      </c>
      <c r="E30" s="13">
        <f t="shared" ref="E30:I30" si="13">SUM(E31:E34)</f>
        <v>38776.22</v>
      </c>
      <c r="F30" s="13">
        <f t="shared" si="13"/>
        <v>0</v>
      </c>
      <c r="G30" s="13">
        <f t="shared" si="13"/>
        <v>0</v>
      </c>
      <c r="H30" s="13">
        <f t="shared" si="13"/>
        <v>40125.08</v>
      </c>
      <c r="I30" s="13">
        <f t="shared" si="13"/>
        <v>38776.22</v>
      </c>
      <c r="J30" s="62">
        <f t="shared" si="2"/>
        <v>96.638361842518435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40125.08</v>
      </c>
      <c r="E33" s="103">
        <f>SUM('510:816'!E33)</f>
        <v>38776.22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40125.08</v>
      </c>
      <c r="I33" s="16">
        <f t="shared" si="14"/>
        <v>38776.22</v>
      </c>
      <c r="J33" s="62">
        <f t="shared" si="2"/>
        <v>96.638361842518435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46172.509999999995</v>
      </c>
      <c r="E44" s="13">
        <f t="shared" ref="E44:I44" si="21">E45+E56+E94+E113+E122+E154+E165</f>
        <v>48141.55</v>
      </c>
      <c r="F44" s="13">
        <f t="shared" si="21"/>
        <v>0</v>
      </c>
      <c r="G44" s="13">
        <f t="shared" si="21"/>
        <v>0</v>
      </c>
      <c r="H44" s="13">
        <f t="shared" si="21"/>
        <v>46172.509999999995</v>
      </c>
      <c r="I44" s="13">
        <f t="shared" si="21"/>
        <v>48141.55</v>
      </c>
      <c r="J44" s="62">
        <f t="shared" ref="J44:J107" si="22">IF(H44&lt;&gt;0,IF(I44/H44&gt;=100,"&gt;&gt;100",I44/H44*100),"-")</f>
        <v>104.2645288289504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45162.63</v>
      </c>
      <c r="E45" s="13">
        <f t="shared" si="23"/>
        <v>46832.61</v>
      </c>
      <c r="F45" s="13">
        <f t="shared" si="23"/>
        <v>0</v>
      </c>
      <c r="G45" s="13">
        <f t="shared" si="23"/>
        <v>0</v>
      </c>
      <c r="H45" s="13">
        <f t="shared" si="23"/>
        <v>45162.63</v>
      </c>
      <c r="I45" s="13">
        <f t="shared" si="23"/>
        <v>46832.61</v>
      </c>
      <c r="J45" s="62">
        <f t="shared" si="22"/>
        <v>103.69770316741962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38764.49</v>
      </c>
      <c r="E46" s="13">
        <f t="shared" si="24"/>
        <v>40199.64</v>
      </c>
      <c r="F46" s="13">
        <f t="shared" si="24"/>
        <v>0</v>
      </c>
      <c r="G46" s="13">
        <f t="shared" si="24"/>
        <v>0</v>
      </c>
      <c r="H46" s="13">
        <f t="shared" si="24"/>
        <v>38764.49</v>
      </c>
      <c r="I46" s="13">
        <f t="shared" si="24"/>
        <v>40199.64</v>
      </c>
      <c r="J46" s="62">
        <f t="shared" si="22"/>
        <v>103.70222850861704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37056.22</v>
      </c>
      <c r="E47" s="103">
        <f>SUM('510:816'!E47)</f>
        <v>38738.61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37056.22</v>
      </c>
      <c r="I47" s="17">
        <f t="shared" si="25"/>
        <v>38738.61</v>
      </c>
      <c r="J47" s="62">
        <f t="shared" si="22"/>
        <v>104.54010149982918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1708.27</v>
      </c>
      <c r="E49" s="103">
        <f>SUM('510:816'!E49)</f>
        <v>1461.03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1708.27</v>
      </c>
      <c r="I49" s="17">
        <f t="shared" si="25"/>
        <v>1461.03</v>
      </c>
      <c r="J49" s="62">
        <f t="shared" si="22"/>
        <v>85.526878069625994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6398.14</v>
      </c>
      <c r="E52" s="13">
        <f t="shared" si="26"/>
        <v>6632.97</v>
      </c>
      <c r="F52" s="13">
        <f t="shared" si="26"/>
        <v>0</v>
      </c>
      <c r="G52" s="13">
        <f t="shared" si="26"/>
        <v>0</v>
      </c>
      <c r="H52" s="13">
        <f t="shared" si="26"/>
        <v>6398.14</v>
      </c>
      <c r="I52" s="13">
        <f t="shared" si="26"/>
        <v>6632.97</v>
      </c>
      <c r="J52" s="62">
        <f t="shared" si="22"/>
        <v>103.67028542670214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6398.14</v>
      </c>
      <c r="E54" s="103">
        <f>SUM('510:816'!E54)</f>
        <v>6632.97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6398.14</v>
      </c>
      <c r="I54" s="17">
        <f t="shared" si="27"/>
        <v>6632.97</v>
      </c>
      <c r="J54" s="62">
        <f t="shared" si="22"/>
        <v>103.67028542670214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1009.88</v>
      </c>
      <c r="E56" s="13">
        <f t="shared" ref="E56:I56" si="28">E57+E62+E70+E80+E81+E86</f>
        <v>1308.94</v>
      </c>
      <c r="F56" s="13">
        <f t="shared" si="28"/>
        <v>0</v>
      </c>
      <c r="G56" s="13">
        <f t="shared" si="28"/>
        <v>0</v>
      </c>
      <c r="H56" s="13">
        <f t="shared" si="28"/>
        <v>1009.88</v>
      </c>
      <c r="I56" s="13">
        <f t="shared" si="28"/>
        <v>1308.94</v>
      </c>
      <c r="J56" s="62">
        <f t="shared" si="22"/>
        <v>129.61341941616826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1009.88</v>
      </c>
      <c r="E57" s="13">
        <f t="shared" si="29"/>
        <v>1308.94</v>
      </c>
      <c r="F57" s="13">
        <f t="shared" si="29"/>
        <v>0</v>
      </c>
      <c r="G57" s="13">
        <f t="shared" si="29"/>
        <v>0</v>
      </c>
      <c r="H57" s="13">
        <f t="shared" si="29"/>
        <v>1009.88</v>
      </c>
      <c r="I57" s="13">
        <f t="shared" si="29"/>
        <v>1308.94</v>
      </c>
      <c r="J57" s="62">
        <f t="shared" si="22"/>
        <v>129.61341941616826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30</v>
      </c>
      <c r="E58" s="103">
        <f>SUM('510:816'!E58)</f>
        <v>210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30</v>
      </c>
      <c r="I58" s="17">
        <f t="shared" si="30"/>
        <v>210</v>
      </c>
      <c r="J58" s="62">
        <f t="shared" si="22"/>
        <v>700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979.88</v>
      </c>
      <c r="E59" s="103">
        <f>SUM('510:816'!E59)</f>
        <v>1098.94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979.88</v>
      </c>
      <c r="I59" s="17">
        <f t="shared" si="30"/>
        <v>1098.94</v>
      </c>
      <c r="J59" s="62">
        <f t="shared" si="22"/>
        <v>112.15046740417193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>
      <selection activeCell="E65" sqref="E6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40125.08</v>
      </c>
      <c r="E6" s="3">
        <f>+E7+E14+E19+E30+E35</f>
        <v>38776.22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40125.08</v>
      </c>
      <c r="E30" s="4">
        <f>SUM(E31:E34)</f>
        <v>38776.22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>
        <v>40125.08</v>
      </c>
      <c r="E33" s="6">
        <v>38776.22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46172.509999999995</v>
      </c>
      <c r="E44" s="4">
        <f>E45+E56+E94+E113+E122+E154+E165</f>
        <v>48141.55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45162.63</v>
      </c>
      <c r="E45" s="4">
        <f t="shared" si="0"/>
        <v>46832.61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38764.49</v>
      </c>
      <c r="E46" s="4">
        <f t="shared" si="1"/>
        <v>40199.64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37056.22</v>
      </c>
      <c r="E47" s="7">
        <v>38738.61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1708.27</v>
      </c>
      <c r="E49" s="7">
        <v>1461.03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6398.14</v>
      </c>
      <c r="E52" s="4">
        <f t="shared" si="2"/>
        <v>6632.97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6398.14</v>
      </c>
      <c r="E54" s="7">
        <v>6632.97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1009.88</v>
      </c>
      <c r="E56" s="4">
        <f>E57+E62+E70+E80+E81+E86</f>
        <v>1308.94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1009.88</v>
      </c>
      <c r="E57" s="4">
        <f t="shared" si="3"/>
        <v>1308.94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30</v>
      </c>
      <c r="E58" s="7">
        <v>210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979.88</v>
      </c>
      <c r="E59" s="7">
        <v>1098.94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2026-07-12T17:19:41Z</dcterms:modified>
</cp:coreProperties>
</file>